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Ben-ThinkPad\Downloads\"/>
    </mc:Choice>
  </mc:AlternateContent>
  <xr:revisionPtr revIDLastSave="0" documentId="13_ncr:1_{4C5873A2-35A7-4995-B7E5-DAD919427AA3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HW1" sheetId="1" r:id="rId1"/>
    <sheet name="HW2" sheetId="2" r:id="rId2"/>
    <sheet name="大學部" sheetId="4" state="hidden" r:id="rId3"/>
    <sheet name="研究所" sheetId="5" state="hidden" r:id="rId4"/>
    <sheet name="大學部成績" sheetId="7" r:id="rId5"/>
    <sheet name="研究所成績" sheetId="8" r:id="rId6"/>
    <sheet name="在職博班" sheetId="9" r:id="rId7"/>
    <sheet name="總成績" sheetId="10" state="hidden" r:id="rId8"/>
  </sheets>
  <definedNames>
    <definedName name="_xlnm._FilterDatabase" localSheetId="2" hidden="1">大學部!$C$1:$C$1000</definedName>
    <definedName name="Z_390AC32F_1AD2_4536_826D_106B165B6E65_.wvu.FilterData" localSheetId="2" hidden="1">大學部!$C$1:$C$1000</definedName>
  </definedNames>
  <calcPr calcId="191029"/>
  <customWorkbookViews>
    <customWorkbookView name="篩選器 1" guid="{390AC32F-1AD2-4536-826D-106B165B6E6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9" l="1"/>
  <c r="F6" i="9"/>
  <c r="E6" i="9"/>
  <c r="D6" i="9"/>
  <c r="C6" i="9"/>
  <c r="J4" i="9"/>
  <c r="G4" i="9"/>
  <c r="H4" i="9" s="1"/>
  <c r="J3" i="9"/>
  <c r="G3" i="9"/>
  <c r="H3" i="9" s="1"/>
  <c r="J2" i="9"/>
  <c r="J6" i="9" s="1"/>
  <c r="G2" i="9"/>
  <c r="H160" i="8"/>
  <c r="F160" i="8"/>
  <c r="E160" i="8"/>
  <c r="D160" i="8"/>
  <c r="C160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I7" i="7"/>
  <c r="F7" i="7"/>
  <c r="E7" i="7"/>
  <c r="D7" i="7"/>
  <c r="C7" i="7"/>
  <c r="J5" i="7"/>
  <c r="G5" i="7"/>
  <c r="H5" i="7" s="1"/>
  <c r="J4" i="7"/>
  <c r="H4" i="7"/>
  <c r="G4" i="7"/>
  <c r="J3" i="7"/>
  <c r="G3" i="7"/>
  <c r="H3" i="7" s="1"/>
  <c r="J2" i="7"/>
  <c r="J7" i="7" s="1"/>
  <c r="G2" i="7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169" i="5" s="1"/>
  <c r="P8" i="5"/>
  <c r="P7" i="5"/>
  <c r="P6" i="5"/>
  <c r="P5" i="5"/>
  <c r="P3" i="5"/>
  <c r="P2" i="5"/>
  <c r="P1001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7" i="4"/>
  <c r="P6" i="4"/>
  <c r="P5" i="4"/>
  <c r="P4" i="4"/>
  <c r="P3" i="4"/>
  <c r="P2" i="4"/>
  <c r="J165" i="2"/>
  <c r="I165" i="2"/>
  <c r="J164" i="2"/>
  <c r="I164" i="2"/>
  <c r="J163" i="2"/>
  <c r="I163" i="2"/>
  <c r="I162" i="2"/>
  <c r="J162" i="2" s="1"/>
  <c r="I161" i="2"/>
  <c r="J161" i="2" s="1"/>
  <c r="I160" i="2"/>
  <c r="J160" i="2" s="1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J149" i="2" s="1"/>
  <c r="I148" i="2"/>
  <c r="J148" i="2" s="1"/>
  <c r="J147" i="2"/>
  <c r="I147" i="2"/>
  <c r="I146" i="2"/>
  <c r="J146" i="2" s="1"/>
  <c r="I145" i="2"/>
  <c r="J145" i="2" s="1"/>
  <c r="I144" i="2"/>
  <c r="J144" i="2" s="1"/>
  <c r="I143" i="2"/>
  <c r="J143" i="2" s="1"/>
  <c r="I142" i="2"/>
  <c r="J142" i="2" s="1"/>
  <c r="J141" i="2"/>
  <c r="I141" i="2"/>
  <c r="J140" i="2"/>
  <c r="I140" i="2"/>
  <c r="I139" i="2"/>
  <c r="J139" i="2" s="1"/>
  <c r="I138" i="2"/>
  <c r="J138" i="2" s="1"/>
  <c r="I137" i="2"/>
  <c r="J137" i="2" s="1"/>
  <c r="I136" i="2"/>
  <c r="J136" i="2" s="1"/>
  <c r="I135" i="2"/>
  <c r="J135" i="2" s="1"/>
  <c r="I134" i="2"/>
  <c r="J134" i="2" s="1"/>
  <c r="J133" i="2"/>
  <c r="I133" i="2"/>
  <c r="J132" i="2"/>
  <c r="I132" i="2"/>
  <c r="J131" i="2"/>
  <c r="I131" i="2"/>
  <c r="I130" i="2"/>
  <c r="J130" i="2" s="1"/>
  <c r="I129" i="2"/>
  <c r="J129" i="2" s="1"/>
  <c r="I128" i="2"/>
  <c r="J128" i="2" s="1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J122" i="2" s="1"/>
  <c r="I121" i="2"/>
  <c r="J121" i="2" s="1"/>
  <c r="I120" i="2"/>
  <c r="J120" i="2" s="1"/>
  <c r="I119" i="2"/>
  <c r="J119" i="2" s="1"/>
  <c r="I118" i="2"/>
  <c r="J118" i="2" s="1"/>
  <c r="I117" i="2"/>
  <c r="J117" i="2" s="1"/>
  <c r="I116" i="2"/>
  <c r="J116" i="2" s="1"/>
  <c r="J115" i="2"/>
  <c r="I115" i="2"/>
  <c r="I114" i="2"/>
  <c r="J114" i="2" s="1"/>
  <c r="I113" i="2"/>
  <c r="J113" i="2" s="1"/>
  <c r="I112" i="2"/>
  <c r="J112" i="2" s="1"/>
  <c r="I111" i="2"/>
  <c r="J111" i="2" s="1"/>
  <c r="I110" i="2"/>
  <c r="J110" i="2" s="1"/>
  <c r="J109" i="2"/>
  <c r="I109" i="2"/>
  <c r="J108" i="2"/>
  <c r="I108" i="2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J101" i="2"/>
  <c r="I101" i="2"/>
  <c r="J100" i="2"/>
  <c r="I100" i="2"/>
  <c r="J99" i="2"/>
  <c r="I99" i="2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J84" i="2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J69" i="2"/>
  <c r="I69" i="2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J57" i="2"/>
  <c r="I57" i="2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J37" i="2"/>
  <c r="I37" i="2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J25" i="2"/>
  <c r="I25" i="2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J5" i="2"/>
  <c r="I5" i="2"/>
  <c r="I4" i="2"/>
  <c r="J4" i="2" s="1"/>
  <c r="I3" i="2"/>
  <c r="J3" i="2" s="1"/>
  <c r="I2" i="2"/>
  <c r="J2" i="2" s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P121" i="1" s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/>
  <c r="O5" i="1"/>
  <c r="O4" i="1"/>
  <c r="O3" i="1"/>
  <c r="O2" i="1"/>
  <c r="G7" i="7" l="1"/>
  <c r="G6" i="9"/>
  <c r="G160" i="8"/>
  <c r="H2" i="7"/>
  <c r="H7" i="7" s="1"/>
  <c r="H2" i="9"/>
  <c r="H6" i="9" s="1"/>
</calcChain>
</file>

<file path=xl/sharedStrings.xml><?xml version="1.0" encoding="utf-8"?>
<sst xmlns="http://schemas.openxmlformats.org/spreadsheetml/2006/main" count="3028" uniqueCount="559">
  <si>
    <t>名字</t>
  </si>
  <si>
    <t>學號</t>
  </si>
  <si>
    <t>科系</t>
  </si>
  <si>
    <t>Q1(20%)</t>
  </si>
  <si>
    <t>Q2.1(10%)</t>
  </si>
  <si>
    <t>Q2.2(10%)</t>
  </si>
  <si>
    <t>Q3(20%)</t>
  </si>
  <si>
    <t>Q4.1(5%)</t>
  </si>
  <si>
    <t>Q4.2(10%)</t>
  </si>
  <si>
    <t>Q4.3(5%)</t>
  </si>
  <si>
    <t>Q5.1(4%)</t>
  </si>
  <si>
    <t>Q5.2(4%)</t>
  </si>
  <si>
    <t>Q5.3(4%)</t>
  </si>
  <si>
    <t>Q5.4(4%)</t>
  </si>
  <si>
    <t>Q5.5(4%)</t>
  </si>
  <si>
    <t>總分</t>
  </si>
  <si>
    <t>最終成績</t>
  </si>
  <si>
    <t>備註</t>
  </si>
  <si>
    <t>王伊婷 Ông Itîng</t>
  </si>
  <si>
    <t>E24074041</t>
  </si>
  <si>
    <t>電機系</t>
  </si>
  <si>
    <t>(澤文)交叉太多、少一隻shark、少圖</t>
  </si>
  <si>
    <t>林品瑜</t>
  </si>
  <si>
    <t>E64062212</t>
  </si>
  <si>
    <t>資訊系</t>
  </si>
  <si>
    <t>(維真)</t>
  </si>
  <si>
    <t>陳尹曈</t>
  </si>
  <si>
    <t>F74071190</t>
  </si>
  <si>
    <t>(維真) Q2.格子範圍錯, 字會飄 Q4.keypoint錯太多 沒有warp另一張 Q5 沒有標座標</t>
  </si>
  <si>
    <t>陳柏豪</t>
  </si>
  <si>
    <t>N16094653</t>
  </si>
  <si>
    <t>機械所</t>
  </si>
  <si>
    <t>吳佳熹</t>
  </si>
  <si>
    <t>N26090423</t>
  </si>
  <si>
    <t>電機所</t>
  </si>
  <si>
    <t>（品力）11/15</t>
  </si>
  <si>
    <t>王寶秀</t>
  </si>
  <si>
    <t>N26090677</t>
  </si>
  <si>
    <t>(品力)Q2.1字沒有Ontheboard、Q4.2太多交叉、Q5.5沒做</t>
  </si>
  <si>
    <t>周易廷</t>
  </si>
  <si>
    <t>N26094257</t>
  </si>
  <si>
    <t>(+N) 11/12 顯示非9張、無直方圖</t>
  </si>
  <si>
    <t>劉恩澔</t>
  </si>
  <si>
    <t>N26094299</t>
  </si>
  <si>
    <t>(彥博) 11/12</t>
  </si>
  <si>
    <t>林福松</t>
  </si>
  <si>
    <t>N28091085</t>
  </si>
  <si>
    <t>(維真) 11/12 warp到左圖</t>
  </si>
  <si>
    <t>李文仰</t>
  </si>
  <si>
    <t>NE6091027</t>
  </si>
  <si>
    <t>人工智慧所</t>
  </si>
  <si>
    <t>(+n)</t>
  </si>
  <si>
    <t>林昱榿</t>
  </si>
  <si>
    <t>N46094031</t>
  </si>
  <si>
    <t>資源所</t>
  </si>
  <si>
    <t>(維真、家銘、澤文) 4.3沒做、5.3沒有shape、沒有做</t>
  </si>
  <si>
    <t>張宗淳</t>
  </si>
  <si>
    <t>N96091570</t>
  </si>
  <si>
    <t>工科所</t>
  </si>
  <si>
    <t>(子聰) No problem 5</t>
  </si>
  <si>
    <t>吳其軒</t>
  </si>
  <si>
    <t>N96094154</t>
  </si>
  <si>
    <t>鄭力維</t>
  </si>
  <si>
    <t>NE6081080</t>
  </si>
  <si>
    <t>(維真) Q2.字旋轉、I會出錯 Q4.keypoint連錯、warp重合差太多 Q5.沒做</t>
  </si>
  <si>
    <t>魏禹宏</t>
  </si>
  <si>
    <t>NF6091011</t>
  </si>
  <si>
    <t>智慧製造碩</t>
  </si>
  <si>
    <t>葉秋濃</t>
  </si>
  <si>
    <t>NF6091029</t>
  </si>
  <si>
    <t>(長青) Q2.沒出現字母全錯</t>
  </si>
  <si>
    <t>鄭立偉</t>
  </si>
  <si>
    <t>P46091238</t>
  </si>
  <si>
    <t>航太所</t>
  </si>
  <si>
    <t>杜祐萱</t>
  </si>
  <si>
    <t>P46094383</t>
  </si>
  <si>
    <t>(澤文、維真) 11/10 Q5.顯示10張圖片</t>
  </si>
  <si>
    <t>曾于和</t>
  </si>
  <si>
    <t>P48091072</t>
  </si>
  <si>
    <t>林佑儒</t>
  </si>
  <si>
    <t>P66091088</t>
  </si>
  <si>
    <t>測量所</t>
  </si>
  <si>
    <t>（邦尉） Q5. 5.1 8張圖 和 5.5 沒有ground true</t>
  </si>
  <si>
    <t>古維麥</t>
  </si>
  <si>
    <t>P66097068</t>
  </si>
  <si>
    <t>（邦尉） Q5. 5.1 8張圖 和 5.4 沒圖 和 5.5 跑不動</t>
  </si>
  <si>
    <t>曾鈜寬</t>
  </si>
  <si>
    <t>P76091014</t>
  </si>
  <si>
    <t>資訊所</t>
  </si>
  <si>
    <t>（邦尉） Q5. 5.4 和 5.5 groundtrue 沒寫</t>
  </si>
  <si>
    <t>陳韋綸</t>
  </si>
  <si>
    <t>P76091412</t>
  </si>
  <si>
    <t>（邦尉）Q4.3 沒wrap好 Q5. 顯示10張圖， test label 沒寫</t>
  </si>
  <si>
    <t>曾子硯</t>
  </si>
  <si>
    <t>P76091519</t>
  </si>
  <si>
    <t>（邦尉） Q5. test label 沒寫</t>
  </si>
  <si>
    <t>毛亮凱</t>
  </si>
  <si>
    <t>P76091569</t>
  </si>
  <si>
    <t>李鴻杰</t>
  </si>
  <si>
    <t>P76091593</t>
  </si>
  <si>
    <t>謝佳翰</t>
  </si>
  <si>
    <t>P76091705</t>
  </si>
  <si>
    <t>(+n) 太多點</t>
  </si>
  <si>
    <t>楊晴晴</t>
  </si>
  <si>
    <t>P76094119</t>
  </si>
  <si>
    <t>(+n) WRAP錯</t>
  </si>
  <si>
    <t>葉怡君</t>
  </si>
  <si>
    <t>P76094274</t>
  </si>
  <si>
    <t>阮盟雄</t>
  </si>
  <si>
    <t>P76094622</t>
  </si>
  <si>
    <t>(琮寶)</t>
  </si>
  <si>
    <t>阮青龍</t>
  </si>
  <si>
    <t>P76097078</t>
  </si>
  <si>
    <t>(澤文) acc, loss少軸label</t>
  </si>
  <si>
    <t>林伯豪</t>
  </si>
  <si>
    <t>P78064013</t>
  </si>
  <si>
    <t>范聖宏</t>
  </si>
  <si>
    <t>P78084013</t>
  </si>
  <si>
    <t>(琮寶)一次顯示all photo</t>
  </si>
  <si>
    <t>吳政達</t>
  </si>
  <si>
    <t>P78084055</t>
  </si>
  <si>
    <t>丁羅邦芸</t>
  </si>
  <si>
    <t>P78091010</t>
  </si>
  <si>
    <t>林政達</t>
  </si>
  <si>
    <t>P78091060</t>
  </si>
  <si>
    <t>(子聰) 4.2 交叉太多</t>
  </si>
  <si>
    <t>陳良政</t>
  </si>
  <si>
    <t>P78094068</t>
  </si>
  <si>
    <t>彥博</t>
  </si>
  <si>
    <t>陳志勇</t>
  </si>
  <si>
    <t>P78097066</t>
  </si>
  <si>
    <t>(維真) Q4.keypoint圖片相反 Q5. 沒有model</t>
  </si>
  <si>
    <t>林陞樵</t>
  </si>
  <si>
    <t>P88081041</t>
  </si>
  <si>
    <t>醫工所</t>
  </si>
  <si>
    <t>(澤文) 11/12 AR格子範圍錯、順序錯、鯊魚尾巴差很多、少accuracy圖、準確率低</t>
  </si>
  <si>
    <t>蘇哲煜</t>
  </si>
  <si>
    <t>P96091157</t>
  </si>
  <si>
    <t>製造所</t>
  </si>
  <si>
    <t>(子聰)11/12</t>
  </si>
  <si>
    <t>盧皓宇</t>
  </si>
  <si>
    <t>P96094147</t>
  </si>
  <si>
    <t>蔡嘉誼</t>
  </si>
  <si>
    <t>Q36091083</t>
  </si>
  <si>
    <t>電通所</t>
  </si>
  <si>
    <t>(彥博) 4.3 5.4</t>
  </si>
  <si>
    <t>蔡岳儒</t>
  </si>
  <si>
    <t>Q36091449</t>
  </si>
  <si>
    <t>朱曼君</t>
  </si>
  <si>
    <t>Q36094293</t>
  </si>
  <si>
    <t>(彥博) 3.2 4.2 5.4 5.5</t>
  </si>
  <si>
    <t>李謙</t>
  </si>
  <si>
    <t>Q56091037</t>
  </si>
  <si>
    <t>醫資所</t>
  </si>
  <si>
    <t>（邦尉） Q5. test 不能跑</t>
  </si>
  <si>
    <t>莊文明</t>
  </si>
  <si>
    <t>RE6094036</t>
  </si>
  <si>
    <t>數據所</t>
  </si>
  <si>
    <t>(琮寶) 20211224 補Demo (之前沒登記到)</t>
  </si>
  <si>
    <t>簡韶葦</t>
  </si>
  <si>
    <t>Q36091562</t>
  </si>
  <si>
    <t>(維真) 11/12 抄襲去年作業</t>
  </si>
  <si>
    <t>劉恩溢</t>
  </si>
  <si>
    <t>N26104214</t>
  </si>
  <si>
    <t>蕭雅井</t>
  </si>
  <si>
    <t>N26104353</t>
  </si>
  <si>
    <t>(+n) 圖片2*5</t>
  </si>
  <si>
    <t>黃聖宇</t>
  </si>
  <si>
    <t>P96104057</t>
  </si>
  <si>
    <t>(維真) 4.2 左右圖反</t>
  </si>
  <si>
    <t>何永寶</t>
  </si>
  <si>
    <t>NA6104042</t>
  </si>
  <si>
    <t>海事所</t>
  </si>
  <si>
    <t>張承浤</t>
  </si>
  <si>
    <t>P96104146</t>
  </si>
  <si>
    <t xml:space="preserve">(+n) </t>
  </si>
  <si>
    <t>簡毓君</t>
  </si>
  <si>
    <t>P76104100</t>
  </si>
  <si>
    <t>陳柏志</t>
  </si>
  <si>
    <t>P76104710</t>
  </si>
  <si>
    <t>(琮寶) point dont match</t>
  </si>
  <si>
    <t>陳佳辰</t>
  </si>
  <si>
    <t>N26100341</t>
  </si>
  <si>
    <t>許峯僑</t>
  </si>
  <si>
    <t>Q56104034</t>
  </si>
  <si>
    <t>蕭郁涵</t>
  </si>
  <si>
    <t>(琮寶)Q2 沒做</t>
  </si>
  <si>
    <t>成書婷</t>
  </si>
  <si>
    <t>P76104320</t>
  </si>
  <si>
    <t>(品力)</t>
  </si>
  <si>
    <t>廖婉貽</t>
  </si>
  <si>
    <t>P76104223</t>
  </si>
  <si>
    <t>(品力)Q4.2線有交叉</t>
  </si>
  <si>
    <t>劉昱呈</t>
  </si>
  <si>
    <t>P96104120</t>
  </si>
  <si>
    <t>(子聰) 拿到舊的鯊魚圖 不過結果還不錯</t>
  </si>
  <si>
    <t>邱宜靜</t>
  </si>
  <si>
    <t>P76104435</t>
  </si>
  <si>
    <t>(子聰)</t>
  </si>
  <si>
    <t>溫致綱</t>
  </si>
  <si>
    <t>P76104613</t>
  </si>
  <si>
    <t>(品力)Q4.2線有交叉Q5.5NoG.T.</t>
  </si>
  <si>
    <t>郭薰鎂</t>
  </si>
  <si>
    <t>P76104621</t>
  </si>
  <si>
    <t>郭品辰</t>
  </si>
  <si>
    <t>P76104639</t>
  </si>
  <si>
    <t>曾柏翔</t>
  </si>
  <si>
    <t>P76104702</t>
  </si>
  <si>
    <t>(澤文) 4.2太多交叉、沒有keypoint</t>
  </si>
  <si>
    <t>陳姵文</t>
  </si>
  <si>
    <t>P76104752</t>
  </si>
  <si>
    <t>謝承穎</t>
  </si>
  <si>
    <t>Q36104064</t>
  </si>
  <si>
    <t>許巧臻</t>
  </si>
  <si>
    <t>P76104257</t>
  </si>
  <si>
    <t>林芳羽</t>
  </si>
  <si>
    <t>P96104188</t>
  </si>
  <si>
    <t>（邦尉） Q5. 5.4 acc y軸沒寫，5.5 test goundtrue沒寫</t>
  </si>
  <si>
    <t>歐智行</t>
  </si>
  <si>
    <t>P76104011</t>
  </si>
  <si>
    <t>（邦尉） Q5. 5.4 acc y軸沒寫，5.5 沒做</t>
  </si>
  <si>
    <t>戴勝揆</t>
  </si>
  <si>
    <t>N26100333</t>
  </si>
  <si>
    <t>(+N) 點太多、wrap歪歪的</t>
  </si>
  <si>
    <t>伍志忠</t>
  </si>
  <si>
    <t>P76104833</t>
  </si>
  <si>
    <t>（邦尉） Q5. 5.4 acc y軸沒寫</t>
  </si>
  <si>
    <t>曹熙鈞</t>
  </si>
  <si>
    <t>P76104516</t>
  </si>
  <si>
    <t>(澤文) shark相反</t>
  </si>
  <si>
    <t>李佳諠</t>
  </si>
  <si>
    <t>NC6104012</t>
  </si>
  <si>
    <t>自災所</t>
  </si>
  <si>
    <t>(+n) 沒LABEL</t>
  </si>
  <si>
    <t>陳俞蓁</t>
  </si>
  <si>
    <t>N26100587</t>
  </si>
  <si>
    <t>(維真) q4沒有疊好</t>
  </si>
  <si>
    <t xml:space="preserve">` </t>
  </si>
  <si>
    <t>李姵萱</t>
  </si>
  <si>
    <t>N26100618</t>
  </si>
  <si>
    <t>郭俞均</t>
  </si>
  <si>
    <t>Q36104048</t>
  </si>
  <si>
    <t>莊竺家</t>
  </si>
  <si>
    <t>P76104508</t>
  </si>
  <si>
    <t>(彥博) 4.3(-2)</t>
  </si>
  <si>
    <t>陳奕辰</t>
  </si>
  <si>
    <t>P76104451</t>
  </si>
  <si>
    <t>(彥博) Q5.沒label(-2)</t>
  </si>
  <si>
    <t>陳奕瑋</t>
  </si>
  <si>
    <t>N26100715</t>
  </si>
  <si>
    <t>(澤文) shark相反、cifar10多一張</t>
  </si>
  <si>
    <t>蔡允愷</t>
  </si>
  <si>
    <t>P76104760</t>
  </si>
  <si>
    <t>張慈殷</t>
  </si>
  <si>
    <t>P76104118</t>
  </si>
  <si>
    <t>游宗文</t>
  </si>
  <si>
    <t>P76104215</t>
  </si>
  <si>
    <t>(品力)11/15 Q5.5No G.T.</t>
  </si>
  <si>
    <t>蔣有為</t>
  </si>
  <si>
    <t>P76104231</t>
  </si>
  <si>
    <t>(維真) 11/12</t>
  </si>
  <si>
    <t>蔡有爵</t>
  </si>
  <si>
    <t>P76104493</t>
  </si>
  <si>
    <t>(品力)Q5.5 No G.T.</t>
  </si>
  <si>
    <t>李韋宗</t>
  </si>
  <si>
    <t>P76104582</t>
  </si>
  <si>
    <t>郭昱伶</t>
  </si>
  <si>
    <t>Q56104018</t>
  </si>
  <si>
    <t>(澤文) Q2沒寫、4.2順序相反、沒有keypoint、尾巴重合差很多、Q5.5沒做</t>
  </si>
  <si>
    <t>楊秉諺</t>
  </si>
  <si>
    <t>N26100579</t>
  </si>
  <si>
    <t>(澤文) cifar多1張</t>
  </si>
  <si>
    <t>林庭萱</t>
  </si>
  <si>
    <t>Q36104179</t>
  </si>
  <si>
    <t>李立恆</t>
  </si>
  <si>
    <t>N26100773</t>
  </si>
  <si>
    <t>(維真) Q4交叉太多、4.3沒做 Q5 顯示9張</t>
  </si>
  <si>
    <t>陳于真</t>
  </si>
  <si>
    <t>P76104095</t>
  </si>
  <si>
    <t>郭勁辰</t>
  </si>
  <si>
    <t>P76104524</t>
  </si>
  <si>
    <t>陸尋</t>
  </si>
  <si>
    <t>P06107023</t>
  </si>
  <si>
    <t>能源所</t>
  </si>
  <si>
    <t>孫諒瑜</t>
  </si>
  <si>
    <t>P76104029</t>
  </si>
  <si>
    <t>林昭廷</t>
  </si>
  <si>
    <t>Q38091534</t>
  </si>
  <si>
    <t xml:space="preserve">(瑞梅) 3.2 skip, 4.3 no wrap, exactly diff, 5.1 no label </t>
  </si>
  <si>
    <t>陳家雋</t>
  </si>
  <si>
    <t>P76101534</t>
  </si>
  <si>
    <t>(維真) 舊版PPT跟圖片 Q4.2 交叉太多 Q4.3 沒有疊圖 Q5.1 10張圖片</t>
  </si>
  <si>
    <t>謝汶諺</t>
  </si>
  <si>
    <t>N26101680</t>
  </si>
  <si>
    <t>(+n) 禮拜五來DEMO</t>
  </si>
  <si>
    <t>陳柏融</t>
  </si>
  <si>
    <t>N16101507</t>
  </si>
  <si>
    <t>(+N) 沒有第2題</t>
  </si>
  <si>
    <t>崔元淇</t>
  </si>
  <si>
    <t>NE6101115</t>
  </si>
  <si>
    <t>陳力維</t>
  </si>
  <si>
    <t>P76101267</t>
  </si>
  <si>
    <t>(+N)</t>
  </si>
  <si>
    <t>廖文浩</t>
  </si>
  <si>
    <t>Q46101034</t>
  </si>
  <si>
    <t>民航所</t>
  </si>
  <si>
    <t>黃品程</t>
  </si>
  <si>
    <t>P76101055</t>
  </si>
  <si>
    <t>(澤文) AR library自己寫、太多交叉、尾巴重合差很多</t>
  </si>
  <si>
    <t>吳柏澄</t>
  </si>
  <si>
    <t>N26101876</t>
  </si>
  <si>
    <t>(彥博) 4.3沒寫 Q5.沒label</t>
  </si>
  <si>
    <t>李柏毅</t>
  </si>
  <si>
    <t>NE6101107</t>
  </si>
  <si>
    <t>(澤文) 4.2少keypoint</t>
  </si>
  <si>
    <t>陳銘畯</t>
  </si>
  <si>
    <t>P76101518</t>
  </si>
  <si>
    <t>呂怡萱</t>
  </si>
  <si>
    <t>P46101211</t>
  </si>
  <si>
    <t>陳瑾漩</t>
  </si>
  <si>
    <t>P76101437</t>
  </si>
  <si>
    <t>(品力)Q2沒有做</t>
  </si>
  <si>
    <t>陳奕叡</t>
  </si>
  <si>
    <t>Q36101294</t>
  </si>
  <si>
    <t>廖檍菖</t>
  </si>
  <si>
    <t>N26101999</t>
  </si>
  <si>
    <t>(品力)Q4.3沒做出來、Q5.5NoG.T.</t>
  </si>
  <si>
    <t>吳至憲</t>
  </si>
  <si>
    <t>P76101194</t>
  </si>
  <si>
    <t xml:space="preserve">(維真) 舊版PPT跟圖片 Q4.2 交叉太多 Q4.3 沒有疊圖 Q5.1 10張圖片 Q5.5 accuracy太低 </t>
  </si>
  <si>
    <t>鍾皓宇</t>
  </si>
  <si>
    <t>N26102149</t>
  </si>
  <si>
    <t>(澤文) 4.2相反、沒keypoint、4.3少一張</t>
  </si>
  <si>
    <t>廖振涵</t>
  </si>
  <si>
    <t>N26102018</t>
  </si>
  <si>
    <t>(長青) 4.2(-4)  4.3(-5)  5.4(-1)</t>
  </si>
  <si>
    <t>江承翰</t>
  </si>
  <si>
    <t>P76101178</t>
  </si>
  <si>
    <t>陳寬祐</t>
  </si>
  <si>
    <t>P76101241</t>
  </si>
  <si>
    <t>許永貞</t>
  </si>
  <si>
    <t>P76101128</t>
  </si>
  <si>
    <t>（邦尉） 2.1，2.2 位置不對，4.2 交叉有點多</t>
  </si>
  <si>
    <t>朱俊霖</t>
  </si>
  <si>
    <t>P76101152</t>
  </si>
  <si>
    <t>(瑞梅) 4.2 the tail didn't wrap at all -2, 5.4 skip, 5.5 all wrong</t>
  </si>
  <si>
    <t>林敬軒</t>
  </si>
  <si>
    <t>P76101291</t>
  </si>
  <si>
    <t xml:space="preserve">（邦尉）Q2 沒做 4.3 沒有wrap好 5.5 沒有 ground true </t>
  </si>
  <si>
    <t>林彥緯</t>
  </si>
  <si>
    <t>P76101542</t>
  </si>
  <si>
    <t>楊宗翰</t>
  </si>
  <si>
    <t>P76101186</t>
  </si>
  <si>
    <t>（邦尉） 4.3 沒有wrap好，5.5 沒做</t>
  </si>
  <si>
    <t>林明賜</t>
  </si>
  <si>
    <t>N26102301</t>
  </si>
  <si>
    <t>(+n)  wrap錯，遲demo</t>
  </si>
  <si>
    <t>杜亭萱</t>
  </si>
  <si>
    <t>Q56101044</t>
  </si>
  <si>
    <t>蔡承翰</t>
  </si>
  <si>
    <t>P76101592</t>
  </si>
  <si>
    <t>錢映丞</t>
  </si>
  <si>
    <t>P76101500</t>
  </si>
  <si>
    <t>(+n) 沒做4.3</t>
  </si>
  <si>
    <t>洪暐</t>
  </si>
  <si>
    <t>N16101808</t>
  </si>
  <si>
    <t>(維真) Q2 只能印K、不能輪播、格子錯、沒UI Q4.2 左右圖相反 Q5 當場train</t>
  </si>
  <si>
    <t>鄒柏宇</t>
  </si>
  <si>
    <t>P76101576</t>
  </si>
  <si>
    <t>(彥博) 4.3沒寫</t>
  </si>
  <si>
    <t>王亞柔</t>
  </si>
  <si>
    <t>P46101407</t>
  </si>
  <si>
    <t>謝慈芯</t>
  </si>
  <si>
    <t>N76101012</t>
  </si>
  <si>
    <t>建築所</t>
  </si>
  <si>
    <t>(維真) Q5 顯示10張圖</t>
  </si>
  <si>
    <t>吳晏宏</t>
  </si>
  <si>
    <t>P76101607</t>
  </si>
  <si>
    <t>洪鉦壹</t>
  </si>
  <si>
    <t>P76101089</t>
  </si>
  <si>
    <t>羅宇宸</t>
  </si>
  <si>
    <t>N26102296</t>
  </si>
  <si>
    <t>(品力)Q2、Q5沒做、Q4.2線交叉太多、Q4.3圖連的怪怪的</t>
  </si>
  <si>
    <t>黃悅希</t>
  </si>
  <si>
    <t>NF6101010</t>
  </si>
  <si>
    <t>(子聰) 2用以前的金字塔</t>
  </si>
  <si>
    <t>楊皓宇</t>
  </si>
  <si>
    <t>P76101461</t>
  </si>
  <si>
    <t>(澤文) Q2範圍錯、4.2相反、Q5沒寫</t>
  </si>
  <si>
    <t>葉濬偉</t>
  </si>
  <si>
    <t>NF6101078</t>
  </si>
  <si>
    <t>(子聰) 4.3不準</t>
  </si>
  <si>
    <t>阮智軒</t>
  </si>
  <si>
    <t>Q56105014</t>
  </si>
  <si>
    <t>(品力)Q2、Q5.5沒做、Q4.2灰階圖連黑線、Q4.3沒做</t>
  </si>
  <si>
    <t>陳品崴</t>
  </si>
  <si>
    <t>P76101330</t>
  </si>
  <si>
    <t>簡昔恩</t>
  </si>
  <si>
    <t>N16101816</t>
  </si>
  <si>
    <t>蘇辰堯</t>
  </si>
  <si>
    <t>P76101209</t>
  </si>
  <si>
    <t>陳冠伶</t>
  </si>
  <si>
    <t>P96101156</t>
  </si>
  <si>
    <t>(+N) 一個字母</t>
  </si>
  <si>
    <t>吳冠廷</t>
  </si>
  <si>
    <t>P78101093</t>
  </si>
  <si>
    <t>黃浩軒</t>
  </si>
  <si>
    <t>N48101012</t>
  </si>
  <si>
    <t>湯義信</t>
  </si>
  <si>
    <t>N16107074</t>
  </si>
  <si>
    <t>(澤文) Q4.2</t>
  </si>
  <si>
    <t>Phan Cong Phuoc</t>
  </si>
  <si>
    <t>P78107049</t>
  </si>
  <si>
    <t>(維真) Q5 顯示10張圖、沒有標ACC LOSS</t>
  </si>
  <si>
    <t>茂木匠</t>
  </si>
  <si>
    <t>P76107051</t>
  </si>
  <si>
    <t>杰凱力艾</t>
  </si>
  <si>
    <t>P76107077</t>
  </si>
  <si>
    <t>(澤文) cifar10、少x, y軸label</t>
  </si>
  <si>
    <t>朱福城</t>
  </si>
  <si>
    <t>P76107085</t>
  </si>
  <si>
    <t>(澤文)</t>
  </si>
  <si>
    <t>田家樂</t>
  </si>
  <si>
    <t>P76107093</t>
  </si>
  <si>
    <t>(澤文) 4.2順序相反、沒有keypoint</t>
  </si>
  <si>
    <t>謝秉峻</t>
  </si>
  <si>
    <t>VS6102108</t>
  </si>
  <si>
    <t>金融資訊產碩</t>
  </si>
  <si>
    <t>謝至恆</t>
  </si>
  <si>
    <t>P76101681</t>
  </si>
  <si>
    <t>蔡宇暄</t>
  </si>
  <si>
    <t>P76103023</t>
  </si>
  <si>
    <t xml:space="preserve">(維真) </t>
  </si>
  <si>
    <t>劉品宏</t>
  </si>
  <si>
    <t>P76101699</t>
  </si>
  <si>
    <t>(品力)Q4.2線交叉太多、Q4.3沒做、Q5.4測資能到99</t>
  </si>
  <si>
    <t>顧芳宜</t>
  </si>
  <si>
    <t>P78101556</t>
  </si>
  <si>
    <t>林家陞</t>
  </si>
  <si>
    <t>NM6101048</t>
  </si>
  <si>
    <t>智慧機器人碩</t>
  </si>
  <si>
    <t>(彥博) Q4.3寫錯</t>
  </si>
  <si>
    <t>朱佑修</t>
  </si>
  <si>
    <t>NM6101103</t>
  </si>
  <si>
    <t>(彥博) 只寫13題</t>
  </si>
  <si>
    <t>馮國柱</t>
  </si>
  <si>
    <t>N16101989</t>
  </si>
  <si>
    <t>許維真</t>
  </si>
  <si>
    <t>NE6104024</t>
  </si>
  <si>
    <t>(禹竣) 11/2</t>
  </si>
  <si>
    <t>王澤文</t>
  </si>
  <si>
    <t>P76104388</t>
  </si>
  <si>
    <t>鄭琮寶</t>
  </si>
  <si>
    <t>P76104370</t>
  </si>
  <si>
    <t>(禹竣) 11/9</t>
  </si>
  <si>
    <t>胡家銘</t>
  </si>
  <si>
    <t>P76104362</t>
  </si>
  <si>
    <t>許銘森</t>
  </si>
  <si>
    <t>NE6105012</t>
  </si>
  <si>
    <t>温彥博</t>
  </si>
  <si>
    <t>P76104794</t>
  </si>
  <si>
    <t>(蘇威) 11/12</t>
  </si>
  <si>
    <t>王品力</t>
  </si>
  <si>
    <t>VS6102035</t>
  </si>
  <si>
    <t>(峻澤)11/15</t>
  </si>
  <si>
    <t>李長青</t>
  </si>
  <si>
    <t>NE6104090</t>
  </si>
  <si>
    <t>(軒宇)11/15</t>
  </si>
  <si>
    <t>馬瑞梅</t>
  </si>
  <si>
    <t>NF6101028</t>
  </si>
  <si>
    <t>(軒宇) 11/12</t>
  </si>
  <si>
    <t>陳子聰</t>
  </si>
  <si>
    <t>F74065068</t>
  </si>
  <si>
    <t>(峻澤) 11/18</t>
  </si>
  <si>
    <t>陳邦尉</t>
  </si>
  <si>
    <t>NE6107014</t>
  </si>
  <si>
    <t>(惟仁） 11/15</t>
  </si>
  <si>
    <t>李峻澤</t>
  </si>
  <si>
    <t>NE6095013</t>
  </si>
  <si>
    <t>Oran</t>
  </si>
  <si>
    <t>4.1 (25%)</t>
  </si>
  <si>
    <t>4.2 (25%)</t>
  </si>
  <si>
    <t>5.1 (12.5%)</t>
  </si>
  <si>
    <t>5.2 (12.5%)</t>
  </si>
  <si>
    <t>5.3 (12.5%)</t>
  </si>
  <si>
    <t>5.4 (12.5%)</t>
  </si>
  <si>
    <t>琮寶</t>
  </si>
  <si>
    <t>(長青)</t>
  </si>
  <si>
    <t>(Maton)</t>
  </si>
  <si>
    <t>(長青) 沒tensorboard</t>
  </si>
  <si>
    <t>邦尉</t>
  </si>
  <si>
    <t>wei</t>
  </si>
  <si>
    <t xml:space="preserve">mei, 4.1 no rgb, 5.2 no tensorboard -5 </t>
  </si>
  <si>
    <t>(澤文) 4.2沒有normalize、5.4沒有標示y軸&amp;沒有after</t>
  </si>
  <si>
    <t>mei</t>
  </si>
  <si>
    <t>(澤文) 4.2沒有normalize、5.4沒有標示y軸</t>
  </si>
  <si>
    <t>邦尉 4.2 沒有graysclae 和 絕對值</t>
  </si>
  <si>
    <t>(長青)epoch不足</t>
  </si>
  <si>
    <t>(Maton)拿別人的code，自己不清楚</t>
  </si>
  <si>
    <t>(長青) 測試圖沒過</t>
  </si>
  <si>
    <t>(澤文) 5.2沒有tensorboard、5.3、5.4沒有做</t>
  </si>
  <si>
    <t>(澤文) 5.4沒有graph、沒有介面(扣在4.1、5.1)</t>
  </si>
  <si>
    <t>(+N) 沒有grayscale</t>
  </si>
  <si>
    <t>(澤文) 4.2沒有grayscale、5.4沒有標示y軸</t>
  </si>
  <si>
    <t>(彥博)1/18</t>
  </si>
  <si>
    <t>wei 4.2no normalize 5.3 cannot run</t>
  </si>
  <si>
    <t>(+N) 沒做預測</t>
  </si>
  <si>
    <t>(Maton)Q4.2no nor</t>
  </si>
  <si>
    <t>子聰 ResNet沒有shortCut ,RandomErasing 沒有實作</t>
  </si>
  <si>
    <t>Sam</t>
  </si>
  <si>
    <t>NA6104026</t>
  </si>
  <si>
    <t>(澤文) 4.2沒有normalize、沒有轉grayscale</t>
  </si>
  <si>
    <t>wen 12/28</t>
  </si>
  <si>
    <t>子聰</t>
  </si>
  <si>
    <t>wei 4.2 no normalize</t>
  </si>
  <si>
    <t>Wen</t>
  </si>
  <si>
    <t>子聰 沒normailized, 沒有random erasing 的code</t>
  </si>
  <si>
    <t>wen 12/29</t>
  </si>
  <si>
    <t>wen</t>
  </si>
  <si>
    <t>邦尉 5.4 沒標accuracy</t>
  </si>
  <si>
    <t>wei 4.1 bgr沒有轉rgb</t>
  </si>
  <si>
    <t>邦尉 4.2 沒有絕對值</t>
  </si>
  <si>
    <t>子聰 random erasing 沒寫在code</t>
  </si>
  <si>
    <t>(長青) 12/28</t>
  </si>
  <si>
    <t>子聰 resNet沒有short Cut,沒有normalized</t>
  </si>
  <si>
    <t>(長青) 5.3沒顯示</t>
  </si>
  <si>
    <t>(長青) 12/28 5.4沒做</t>
  </si>
  <si>
    <t>邦尉 5.4 沒做</t>
  </si>
  <si>
    <t>(澤文) 4.2沒有absolute、5.3沒有做、5.4沒有做</t>
  </si>
  <si>
    <t>wei 4.2 no normaliza</t>
  </si>
  <si>
    <t xml:space="preserve">(+N) </t>
  </si>
  <si>
    <t>(蘇威)</t>
  </si>
  <si>
    <t>(政勳)</t>
  </si>
  <si>
    <t>(惟仁)</t>
  </si>
  <si>
    <t>(Oran)</t>
  </si>
  <si>
    <t>張晉維</t>
  </si>
  <si>
    <t>E94074061</t>
  </si>
  <si>
    <t>工科系</t>
  </si>
  <si>
    <t>林邦昱</t>
  </si>
  <si>
    <t>Q36091172</t>
  </si>
  <si>
    <t>唐霜霜</t>
  </si>
  <si>
    <t>R56074117</t>
  </si>
  <si>
    <t>交管所</t>
  </si>
  <si>
    <t>李仲朗</t>
  </si>
  <si>
    <t>Q36093019</t>
  </si>
  <si>
    <t>林攸蓁</t>
  </si>
  <si>
    <t>N26100228</t>
  </si>
  <si>
    <t>陳靜誼</t>
  </si>
  <si>
    <t>N26100252</t>
  </si>
  <si>
    <t>吳孟玲</t>
  </si>
  <si>
    <t>N26102157</t>
  </si>
  <si>
    <t>總平均</t>
  </si>
  <si>
    <t>Hw1</t>
  </si>
  <si>
    <t>Hw2</t>
  </si>
  <si>
    <t>Exam</t>
  </si>
  <si>
    <t>Project</t>
  </si>
  <si>
    <t>總成績</t>
  </si>
  <si>
    <t>Project 調整</t>
  </si>
  <si>
    <t>期未考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</si>
</sst>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0"/>
      <color rgb="FF000000"/>
      <name val="Arial"/>
    </font>
    <font>
      <sz val="10"/>
      <color theme="1"/>
      <name val="Arial"/>
    </font>
    <font>
      <strike/>
      <sz val="10"/>
      <color rgb="FF000000"/>
      <name val="Arial"/>
    </font>
    <font>
      <strike/>
      <sz val="10"/>
      <color theme="1"/>
      <name val="Arial"/>
    </font>
    <font>
      <sz val="10"/>
      <color rgb="FF000000"/>
      <name val="Arial"/>
    </font>
    <font>
      <sz val="10"/>
      <color theme="5"/>
      <name val="Arial"/>
    </font>
    <font>
      <sz val="10"/>
      <color rgb="FFEA4335"/>
      <name val="Arial"/>
    </font>
    <font>
      <sz val="10"/>
      <color theme="5"/>
      <name val="Arial"/>
    </font>
    <font>
      <sz val="10"/>
      <color rgb="FF000000"/>
      <name val="Roboto"/>
    </font>
    <font>
      <sz val="10"/>
      <color theme="1"/>
      <name val="Arial"/>
    </font>
    <font>
      <sz val="10"/>
      <color rgb="FF222222"/>
      <name val="標楷體"/>
      <family val="4"/>
      <charset val="136"/>
    </font>
    <font>
      <sz val="10"/>
      <color rgb="FFFF0000"/>
      <name val="Arial"/>
    </font>
    <font>
      <sz val="10"/>
      <color theme="1"/>
      <name val="Roboto"/>
    </font>
    <font>
      <sz val="10"/>
      <color rgb="FFFF0000"/>
      <name val="Arial"/>
    </font>
    <font>
      <sz val="10"/>
      <color rgb="FF000000"/>
      <name val="新細明體"/>
      <family val="1"/>
      <charset val="136"/>
    </font>
    <font>
      <sz val="10"/>
      <color rgb="FFEA4335"/>
      <name val="Arial"/>
    </font>
    <font>
      <sz val="9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0" fillId="9" borderId="0" xfId="0" applyFont="1" applyFill="1" applyAlignment="1"/>
    <xf numFmtId="0" fontId="1" fillId="9" borderId="0" xfId="0" applyFont="1" applyFill="1" applyAlignment="1"/>
    <xf numFmtId="0" fontId="1" fillId="9" borderId="0" xfId="0" applyFont="1" applyFill="1" applyAlignment="1"/>
    <xf numFmtId="0" fontId="11" fillId="0" borderId="0" xfId="0" applyFont="1" applyAlignment="1"/>
    <xf numFmtId="0" fontId="1" fillId="9" borderId="0" xfId="0" applyFont="1" applyFill="1"/>
    <xf numFmtId="0" fontId="1" fillId="9" borderId="0" xfId="0" applyFont="1" applyFill="1" applyAlignment="1">
      <alignment horizontal="right"/>
    </xf>
    <xf numFmtId="0" fontId="11" fillId="9" borderId="0" xfId="0" applyFont="1" applyFill="1" applyAlignment="1"/>
    <xf numFmtId="0" fontId="11" fillId="9" borderId="0" xfId="0" applyFont="1" applyFill="1" applyAlignment="1">
      <alignment horizontal="right"/>
    </xf>
    <xf numFmtId="0" fontId="11" fillId="9" borderId="0" xfId="0" applyFont="1" applyFill="1"/>
    <xf numFmtId="0" fontId="1" fillId="9" borderId="1" xfId="0" applyFont="1" applyFill="1" applyBorder="1" applyAlignment="1"/>
    <xf numFmtId="0" fontId="1" fillId="9" borderId="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0" fontId="1" fillId="4" borderId="0" xfId="0" applyFont="1" applyFill="1" applyAlignment="1"/>
    <xf numFmtId="0" fontId="1" fillId="4" borderId="0" xfId="0" applyFont="1" applyFill="1" applyAlignment="1">
      <alignment horizontal="right"/>
    </xf>
    <xf numFmtId="0" fontId="1" fillId="4" borderId="1" xfId="0" applyFont="1" applyFill="1" applyBorder="1" applyAlignment="1"/>
    <xf numFmtId="0" fontId="1" fillId="5" borderId="0" xfId="0" applyFont="1" applyFill="1" applyAlignment="1"/>
    <xf numFmtId="0" fontId="1" fillId="5" borderId="0" xfId="0" applyFont="1" applyFill="1" applyAlignment="1">
      <alignment horizontal="right"/>
    </xf>
    <xf numFmtId="0" fontId="1" fillId="6" borderId="0" xfId="0" applyFont="1" applyFill="1" applyAlignment="1"/>
    <xf numFmtId="0" fontId="1" fillId="6" borderId="0" xfId="0" applyFont="1" applyFill="1" applyAlignment="1">
      <alignment horizontal="right"/>
    </xf>
    <xf numFmtId="0" fontId="3" fillId="7" borderId="0" xfId="0" applyFont="1" applyFill="1" applyAlignment="1"/>
    <xf numFmtId="0" fontId="1" fillId="7" borderId="0" xfId="0" applyFont="1" applyFill="1" applyAlignment="1">
      <alignment horizontal="right"/>
    </xf>
    <xf numFmtId="0" fontId="1" fillId="7" borderId="0" xfId="0" applyFont="1" applyFill="1" applyAlignment="1"/>
    <xf numFmtId="0" fontId="1" fillId="4" borderId="1" xfId="0" applyFont="1" applyFill="1" applyBorder="1" applyAlignment="1"/>
    <xf numFmtId="0" fontId="1" fillId="8" borderId="0" xfId="0" applyFont="1" applyFill="1" applyAlignment="1"/>
    <xf numFmtId="0" fontId="1" fillId="8" borderId="0" xfId="0" applyFont="1" applyFill="1" applyAlignment="1">
      <alignment horizontal="right"/>
    </xf>
    <xf numFmtId="0" fontId="1" fillId="8" borderId="1" xfId="0" applyFont="1" applyFill="1" applyBorder="1" applyAlignment="1"/>
    <xf numFmtId="0" fontId="1" fillId="2" borderId="1" xfId="0" applyFont="1" applyFill="1" applyBorder="1" applyAlignment="1"/>
    <xf numFmtId="0" fontId="1" fillId="8" borderId="1" xfId="0" applyFont="1" applyFill="1" applyBorder="1" applyAlignment="1"/>
    <xf numFmtId="0" fontId="1" fillId="5" borderId="1" xfId="0" applyFont="1" applyFill="1" applyBorder="1" applyAlignment="1"/>
    <xf numFmtId="0" fontId="12" fillId="2" borderId="0" xfId="0" applyFont="1" applyFill="1" applyAlignment="1"/>
    <xf numFmtId="0" fontId="13" fillId="9" borderId="0" xfId="0" applyFont="1" applyFill="1" applyAlignment="1"/>
    <xf numFmtId="0" fontId="13" fillId="9" borderId="0" xfId="0" applyFont="1" applyFill="1" applyAlignment="1"/>
    <xf numFmtId="0" fontId="2" fillId="9" borderId="0" xfId="0" applyFont="1" applyFill="1" applyAlignment="1"/>
    <xf numFmtId="0" fontId="3" fillId="9" borderId="0" xfId="0" applyFont="1" applyFill="1"/>
    <xf numFmtId="0" fontId="4" fillId="9" borderId="0" xfId="0" applyFont="1" applyFill="1" applyAlignment="1">
      <alignment horizontal="left"/>
    </xf>
    <xf numFmtId="0" fontId="0" fillId="9" borderId="0" xfId="0" applyFont="1" applyFill="1" applyAlignment="1"/>
    <xf numFmtId="0" fontId="8" fillId="9" borderId="0" xfId="0" applyFont="1" applyFill="1" applyAlignment="1"/>
    <xf numFmtId="0" fontId="1" fillId="0" borderId="0" xfId="0" applyFont="1" applyAlignment="1"/>
    <xf numFmtId="0" fontId="14" fillId="0" borderId="0" xfId="0" applyFont="1" applyAlignment="1">
      <alignment horizontal="right"/>
    </xf>
    <xf numFmtId="177" fontId="1" fillId="0" borderId="0" xfId="0" applyNumberFormat="1" applyFont="1"/>
    <xf numFmtId="0" fontId="1" fillId="0" borderId="0" xfId="0" applyFont="1" applyAlignment="1">
      <alignment horizontal="right"/>
    </xf>
    <xf numFmtId="0" fontId="11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/>
    <xf numFmtId="0" fontId="15" fillId="6" borderId="0" xfId="0" applyFont="1" applyFill="1" applyAlignment="1"/>
    <xf numFmtId="0" fontId="15" fillId="6" borderId="0" xfId="0" applyFont="1" applyFill="1" applyAlignment="1">
      <alignment horizontal="right"/>
    </xf>
    <xf numFmtId="0" fontId="11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/>
    <xf numFmtId="0" fontId="8" fillId="0" borderId="0" xfId="0" applyFont="1" applyFill="1" applyAlignment="1"/>
    <xf numFmtId="0" fontId="1" fillId="0" borderId="0" xfId="0" applyFont="1" applyFill="1" applyAlignment="1">
      <alignment horizontal="right"/>
    </xf>
    <xf numFmtId="0" fontId="9" fillId="0" borderId="0" xfId="0" applyFont="1" applyFill="1" applyAlignment="1"/>
    <xf numFmtId="0" fontId="10" fillId="0" borderId="0" xfId="0" applyFont="1" applyFill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67"/>
  <sheetViews>
    <sheetView workbookViewId="0">
      <pane xSplit="2" ySplit="1" topLeftCell="C35" activePane="bottomRight" state="frozen"/>
      <selection pane="topRight" activeCell="D1" sqref="D1"/>
      <selection pane="bottomLeft" activeCell="A2" sqref="A2"/>
      <selection pane="bottomRight" activeCell="O174" sqref="O174"/>
    </sheetView>
  </sheetViews>
  <sheetFormatPr defaultColWidth="14.44140625" defaultRowHeight="15.75" customHeight="1" x14ac:dyDescent="0.25"/>
  <cols>
    <col min="1" max="16" width="14.44140625" style="60"/>
    <col min="17" max="17" width="54" style="60" customWidth="1"/>
    <col min="18" max="27" width="14.44140625" style="60"/>
  </cols>
  <sheetData>
    <row r="1" spans="1:27" ht="13.2" x14ac:dyDescent="0.25">
      <c r="A1" s="60" t="s">
        <v>1</v>
      </c>
      <c r="B1" s="60" t="s">
        <v>2</v>
      </c>
      <c r="C1" s="60" t="s">
        <v>3</v>
      </c>
      <c r="D1" s="60" t="s">
        <v>4</v>
      </c>
      <c r="E1" s="60" t="s">
        <v>5</v>
      </c>
      <c r="F1" s="60" t="s">
        <v>6</v>
      </c>
      <c r="G1" s="60" t="s">
        <v>7</v>
      </c>
      <c r="H1" s="60" t="s">
        <v>8</v>
      </c>
      <c r="I1" s="60" t="s">
        <v>9</v>
      </c>
      <c r="J1" s="60" t="s">
        <v>10</v>
      </c>
      <c r="K1" s="60" t="s">
        <v>11</v>
      </c>
      <c r="L1" s="60" t="s">
        <v>12</v>
      </c>
      <c r="M1" s="60" t="s">
        <v>13</v>
      </c>
      <c r="N1" s="60" t="s">
        <v>14</v>
      </c>
      <c r="O1" s="61" t="s">
        <v>15</v>
      </c>
      <c r="P1" s="61" t="s">
        <v>16</v>
      </c>
      <c r="Q1" s="61" t="s">
        <v>17</v>
      </c>
    </row>
    <row r="2" spans="1:27" ht="13.2" x14ac:dyDescent="0.25">
      <c r="A2" s="60" t="s">
        <v>19</v>
      </c>
      <c r="B2" s="60" t="s">
        <v>20</v>
      </c>
      <c r="C2" s="60">
        <v>20</v>
      </c>
      <c r="D2" s="60">
        <v>10</v>
      </c>
      <c r="E2" s="60">
        <v>10</v>
      </c>
      <c r="F2" s="60">
        <v>20</v>
      </c>
      <c r="G2" s="60">
        <v>5</v>
      </c>
      <c r="H2" s="60">
        <v>8</v>
      </c>
      <c r="I2" s="60">
        <v>3</v>
      </c>
      <c r="J2" s="60">
        <v>4</v>
      </c>
      <c r="K2" s="60">
        <v>0</v>
      </c>
      <c r="L2" s="60">
        <v>4</v>
      </c>
      <c r="M2" s="60">
        <v>4</v>
      </c>
      <c r="N2" s="60">
        <v>3</v>
      </c>
      <c r="O2" s="62">
        <f t="shared" ref="O2:O6" si="0">C2+D2+E2+F2+G2+H2+I2+J2+K2+L2+M2+N2</f>
        <v>91</v>
      </c>
      <c r="P2" s="62">
        <v>91</v>
      </c>
      <c r="Q2" s="61" t="s">
        <v>21</v>
      </c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ht="13.2" x14ac:dyDescent="0.25">
      <c r="A3" s="60" t="s">
        <v>23</v>
      </c>
      <c r="B3" s="60" t="s">
        <v>24</v>
      </c>
      <c r="C3" s="60">
        <v>20</v>
      </c>
      <c r="D3" s="60">
        <v>10</v>
      </c>
      <c r="E3" s="60">
        <v>10</v>
      </c>
      <c r="F3" s="60">
        <v>20</v>
      </c>
      <c r="G3" s="60">
        <v>5</v>
      </c>
      <c r="H3" s="60">
        <v>10</v>
      </c>
      <c r="I3" s="60">
        <v>5</v>
      </c>
      <c r="J3" s="60">
        <v>4</v>
      </c>
      <c r="K3" s="60">
        <v>4</v>
      </c>
      <c r="L3" s="60">
        <v>4</v>
      </c>
      <c r="M3" s="60">
        <v>4</v>
      </c>
      <c r="N3" s="60">
        <v>4</v>
      </c>
      <c r="O3" s="62">
        <f t="shared" si="0"/>
        <v>100</v>
      </c>
      <c r="P3" s="62">
        <v>100</v>
      </c>
      <c r="Q3" s="61" t="s">
        <v>25</v>
      </c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ht="13.2" x14ac:dyDescent="0.25">
      <c r="A4" s="60" t="s">
        <v>27</v>
      </c>
      <c r="B4" s="60" t="s">
        <v>24</v>
      </c>
      <c r="C4" s="60">
        <v>20</v>
      </c>
      <c r="D4" s="60">
        <v>9</v>
      </c>
      <c r="E4" s="60">
        <v>8</v>
      </c>
      <c r="F4" s="60">
        <v>20</v>
      </c>
      <c r="G4" s="60">
        <v>5</v>
      </c>
      <c r="H4" s="60">
        <v>8</v>
      </c>
      <c r="I4" s="60">
        <v>3</v>
      </c>
      <c r="J4" s="60">
        <v>4</v>
      </c>
      <c r="K4" s="60">
        <v>4</v>
      </c>
      <c r="L4" s="60">
        <v>4</v>
      </c>
      <c r="M4" s="60">
        <v>3</v>
      </c>
      <c r="N4" s="60">
        <v>4</v>
      </c>
      <c r="O4" s="62">
        <f t="shared" si="0"/>
        <v>92</v>
      </c>
      <c r="P4" s="62">
        <v>92</v>
      </c>
      <c r="Q4" s="61" t="s">
        <v>28</v>
      </c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3.2" x14ac:dyDescent="0.25">
      <c r="A5" s="60" t="s">
        <v>30</v>
      </c>
      <c r="B5" s="60" t="s">
        <v>31</v>
      </c>
      <c r="C5" s="60">
        <v>20</v>
      </c>
      <c r="F5" s="60">
        <v>20</v>
      </c>
      <c r="G5" s="60">
        <v>5</v>
      </c>
      <c r="O5" s="62">
        <f t="shared" si="0"/>
        <v>45</v>
      </c>
      <c r="P5" s="61">
        <v>0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ht="13.2" x14ac:dyDescent="0.25">
      <c r="A6" s="60" t="s">
        <v>33</v>
      </c>
      <c r="B6" s="60" t="s">
        <v>34</v>
      </c>
      <c r="C6" s="60">
        <v>20</v>
      </c>
      <c r="D6" s="60">
        <v>10</v>
      </c>
      <c r="E6" s="60">
        <v>10</v>
      </c>
      <c r="F6" s="60">
        <v>20</v>
      </c>
      <c r="G6" s="60">
        <v>5</v>
      </c>
      <c r="H6" s="60">
        <v>10</v>
      </c>
      <c r="I6" s="60">
        <v>5</v>
      </c>
      <c r="J6" s="60">
        <v>4</v>
      </c>
      <c r="K6" s="60">
        <v>4</v>
      </c>
      <c r="L6" s="60">
        <v>4</v>
      </c>
      <c r="M6" s="60">
        <v>4</v>
      </c>
      <c r="N6" s="60">
        <v>4</v>
      </c>
      <c r="O6" s="62">
        <f t="shared" si="0"/>
        <v>100</v>
      </c>
      <c r="P6" s="62">
        <v>100</v>
      </c>
      <c r="Q6" s="61" t="s">
        <v>35</v>
      </c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ht="13.2" x14ac:dyDescent="0.25">
      <c r="A7" s="60" t="s">
        <v>37</v>
      </c>
      <c r="B7" s="60" t="s">
        <v>34</v>
      </c>
      <c r="C7" s="60">
        <v>20</v>
      </c>
      <c r="D7" s="60">
        <v>8</v>
      </c>
      <c r="E7" s="60">
        <v>10</v>
      </c>
      <c r="F7" s="60">
        <v>20</v>
      </c>
      <c r="G7" s="60">
        <v>5</v>
      </c>
      <c r="H7" s="60">
        <v>7</v>
      </c>
      <c r="I7" s="60">
        <v>10</v>
      </c>
      <c r="J7" s="60">
        <v>4</v>
      </c>
      <c r="K7" s="60">
        <v>4</v>
      </c>
      <c r="L7" s="60">
        <v>4</v>
      </c>
      <c r="M7" s="60">
        <v>4</v>
      </c>
      <c r="N7" s="60">
        <v>0</v>
      </c>
      <c r="O7" s="61">
        <v>91</v>
      </c>
      <c r="P7" s="61">
        <v>91</v>
      </c>
      <c r="Q7" s="61" t="s">
        <v>38</v>
      </c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ht="13.2" x14ac:dyDescent="0.25">
      <c r="A8" s="60" t="s">
        <v>40</v>
      </c>
      <c r="B8" s="60" t="s">
        <v>34</v>
      </c>
      <c r="C8" s="60">
        <v>20</v>
      </c>
      <c r="D8" s="60">
        <v>10</v>
      </c>
      <c r="E8" s="60">
        <v>10</v>
      </c>
      <c r="F8" s="60">
        <v>20</v>
      </c>
      <c r="G8" s="60">
        <v>5</v>
      </c>
      <c r="H8" s="60">
        <v>10</v>
      </c>
      <c r="I8" s="60">
        <v>5</v>
      </c>
      <c r="J8" s="60">
        <v>4</v>
      </c>
      <c r="K8" s="60">
        <v>3</v>
      </c>
      <c r="L8" s="60">
        <v>4</v>
      </c>
      <c r="M8" s="60">
        <v>4</v>
      </c>
      <c r="N8" s="60">
        <v>2</v>
      </c>
      <c r="O8" s="62">
        <f t="shared" ref="O8:O120" si="1">C8+D8+E8+F8+G8+H8+I8+J8+K8+L8+M8+N8</f>
        <v>97</v>
      </c>
      <c r="P8" s="62">
        <v>97</v>
      </c>
      <c r="Q8" s="61" t="s">
        <v>41</v>
      </c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27" ht="13.2" x14ac:dyDescent="0.25">
      <c r="A9" s="60" t="s">
        <v>43</v>
      </c>
      <c r="B9" s="60" t="s">
        <v>34</v>
      </c>
      <c r="C9" s="60">
        <v>20</v>
      </c>
      <c r="D9" s="60">
        <v>10</v>
      </c>
      <c r="E9" s="60">
        <v>10</v>
      </c>
      <c r="F9" s="60">
        <v>20</v>
      </c>
      <c r="G9" s="60">
        <v>5</v>
      </c>
      <c r="H9" s="60">
        <v>10</v>
      </c>
      <c r="I9" s="60">
        <v>5</v>
      </c>
      <c r="J9" s="60">
        <v>4</v>
      </c>
      <c r="K9" s="60">
        <v>4</v>
      </c>
      <c r="L9" s="60">
        <v>4</v>
      </c>
      <c r="M9" s="60">
        <v>4</v>
      </c>
      <c r="N9" s="60">
        <v>4</v>
      </c>
      <c r="O9" s="62">
        <f t="shared" si="1"/>
        <v>100</v>
      </c>
      <c r="P9" s="62">
        <v>100</v>
      </c>
      <c r="Q9" s="61" t="s">
        <v>44</v>
      </c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7" ht="13.2" x14ac:dyDescent="0.25">
      <c r="A10" s="60" t="s">
        <v>46</v>
      </c>
      <c r="B10" s="60" t="s">
        <v>34</v>
      </c>
      <c r="C10" s="60">
        <v>20</v>
      </c>
      <c r="D10" s="60">
        <v>10</v>
      </c>
      <c r="E10" s="60">
        <v>10</v>
      </c>
      <c r="F10" s="60">
        <v>20</v>
      </c>
      <c r="G10" s="60">
        <v>5</v>
      </c>
      <c r="H10" s="60">
        <v>10</v>
      </c>
      <c r="I10" s="60">
        <v>3</v>
      </c>
      <c r="J10" s="60">
        <v>4</v>
      </c>
      <c r="K10" s="60">
        <v>4</v>
      </c>
      <c r="L10" s="60">
        <v>4</v>
      </c>
      <c r="M10" s="60">
        <v>4</v>
      </c>
      <c r="N10" s="60">
        <v>4</v>
      </c>
      <c r="O10" s="62">
        <f t="shared" si="1"/>
        <v>98</v>
      </c>
      <c r="P10" s="62">
        <v>98</v>
      </c>
      <c r="Q10" s="61" t="s">
        <v>47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ht="13.2" x14ac:dyDescent="0.25">
      <c r="A11" s="60" t="s">
        <v>49</v>
      </c>
      <c r="B11" s="60" t="s">
        <v>50</v>
      </c>
      <c r="C11" s="60">
        <v>20</v>
      </c>
      <c r="D11" s="60">
        <v>10</v>
      </c>
      <c r="E11" s="60">
        <v>10</v>
      </c>
      <c r="F11" s="60">
        <v>20</v>
      </c>
      <c r="G11" s="60">
        <v>5</v>
      </c>
      <c r="H11" s="60">
        <v>10</v>
      </c>
      <c r="I11" s="60">
        <v>5</v>
      </c>
      <c r="J11" s="60">
        <v>4</v>
      </c>
      <c r="K11" s="60">
        <v>4</v>
      </c>
      <c r="L11" s="60">
        <v>4</v>
      </c>
      <c r="M11" s="60">
        <v>4</v>
      </c>
      <c r="N11" s="60">
        <v>3</v>
      </c>
      <c r="O11" s="62">
        <f t="shared" si="1"/>
        <v>99</v>
      </c>
      <c r="P11" s="62">
        <v>99</v>
      </c>
      <c r="Q11" s="61" t="s">
        <v>51</v>
      </c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3.2" x14ac:dyDescent="0.25">
      <c r="A12" s="60" t="s">
        <v>53</v>
      </c>
      <c r="B12" s="60" t="s">
        <v>54</v>
      </c>
      <c r="C12" s="60">
        <v>20</v>
      </c>
      <c r="D12" s="60">
        <v>10</v>
      </c>
      <c r="E12" s="60">
        <v>10</v>
      </c>
      <c r="F12" s="60">
        <v>20</v>
      </c>
      <c r="G12" s="60">
        <v>5</v>
      </c>
      <c r="H12" s="60">
        <v>10</v>
      </c>
      <c r="I12" s="60">
        <v>0</v>
      </c>
      <c r="J12" s="60">
        <v>4</v>
      </c>
      <c r="K12" s="60">
        <v>4</v>
      </c>
      <c r="L12" s="60">
        <v>3</v>
      </c>
      <c r="M12" s="60">
        <v>0</v>
      </c>
      <c r="N12" s="60">
        <v>0</v>
      </c>
      <c r="O12" s="62">
        <f t="shared" si="1"/>
        <v>86</v>
      </c>
      <c r="P12" s="62">
        <v>86</v>
      </c>
      <c r="Q12" s="61" t="s">
        <v>55</v>
      </c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ht="13.2" x14ac:dyDescent="0.25">
      <c r="A13" s="60" t="s">
        <v>57</v>
      </c>
      <c r="B13" s="60" t="s">
        <v>58</v>
      </c>
      <c r="C13" s="60">
        <v>20</v>
      </c>
      <c r="D13" s="60">
        <v>10</v>
      </c>
      <c r="E13" s="60">
        <v>10</v>
      </c>
      <c r="F13" s="60">
        <v>20</v>
      </c>
      <c r="G13" s="60">
        <v>5</v>
      </c>
      <c r="H13" s="60">
        <v>10</v>
      </c>
      <c r="I13" s="60">
        <v>5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2">
        <f t="shared" si="1"/>
        <v>80</v>
      </c>
      <c r="P13" s="62">
        <v>80</v>
      </c>
      <c r="Q13" s="61" t="s">
        <v>59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ht="13.2" x14ac:dyDescent="0.25">
      <c r="A14" s="60" t="s">
        <v>61</v>
      </c>
      <c r="B14" s="60" t="s">
        <v>58</v>
      </c>
      <c r="C14" s="60">
        <v>20</v>
      </c>
      <c r="D14" s="60">
        <v>10</v>
      </c>
      <c r="E14" s="60">
        <v>10</v>
      </c>
      <c r="F14" s="60">
        <v>20</v>
      </c>
      <c r="G14" s="60">
        <v>5</v>
      </c>
      <c r="H14" s="60">
        <v>10</v>
      </c>
      <c r="I14" s="60">
        <v>5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2">
        <f t="shared" si="1"/>
        <v>80</v>
      </c>
      <c r="P14" s="62">
        <v>80</v>
      </c>
      <c r="Q14" s="61" t="s">
        <v>59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ht="13.2" x14ac:dyDescent="0.25">
      <c r="A15" s="60" t="s">
        <v>63</v>
      </c>
      <c r="B15" s="60" t="s">
        <v>50</v>
      </c>
      <c r="C15" s="60">
        <v>20</v>
      </c>
      <c r="D15" s="60">
        <v>7</v>
      </c>
      <c r="E15" s="60">
        <v>7</v>
      </c>
      <c r="F15" s="60">
        <v>20</v>
      </c>
      <c r="G15" s="60">
        <v>5</v>
      </c>
      <c r="H15" s="60">
        <v>8</v>
      </c>
      <c r="I15" s="60">
        <v>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2">
        <f t="shared" si="1"/>
        <v>70</v>
      </c>
      <c r="P15" s="62">
        <v>70</v>
      </c>
      <c r="Q15" s="61" t="s">
        <v>64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3.2" x14ac:dyDescent="0.25">
      <c r="A16" s="60" t="s">
        <v>66</v>
      </c>
      <c r="B16" s="60" t="s">
        <v>67</v>
      </c>
      <c r="C16" s="60">
        <v>20</v>
      </c>
      <c r="D16" s="60">
        <v>10</v>
      </c>
      <c r="E16" s="60">
        <v>10</v>
      </c>
      <c r="F16" s="60">
        <v>20</v>
      </c>
      <c r="G16" s="60">
        <v>5</v>
      </c>
      <c r="H16" s="60">
        <v>10</v>
      </c>
      <c r="I16" s="60">
        <v>5</v>
      </c>
      <c r="J16" s="60">
        <v>4</v>
      </c>
      <c r="K16" s="60">
        <v>4</v>
      </c>
      <c r="L16" s="60">
        <v>4</v>
      </c>
      <c r="M16" s="60">
        <v>4</v>
      </c>
      <c r="N16" s="60">
        <v>4</v>
      </c>
      <c r="O16" s="62">
        <f t="shared" si="1"/>
        <v>100</v>
      </c>
      <c r="P16" s="62">
        <v>100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3.2" x14ac:dyDescent="0.25">
      <c r="A17" s="60" t="s">
        <v>69</v>
      </c>
      <c r="B17" s="60" t="s">
        <v>67</v>
      </c>
      <c r="C17" s="60">
        <v>20</v>
      </c>
      <c r="D17" s="60">
        <v>0</v>
      </c>
      <c r="E17" s="60">
        <v>0</v>
      </c>
      <c r="F17" s="60">
        <v>20</v>
      </c>
      <c r="G17" s="60">
        <v>5</v>
      </c>
      <c r="H17" s="60">
        <v>10</v>
      </c>
      <c r="I17" s="60">
        <v>5</v>
      </c>
      <c r="J17" s="60">
        <v>4</v>
      </c>
      <c r="K17" s="60">
        <v>4</v>
      </c>
      <c r="L17" s="60">
        <v>4</v>
      </c>
      <c r="M17" s="60">
        <v>4</v>
      </c>
      <c r="N17" s="60">
        <v>4</v>
      </c>
      <c r="O17" s="62">
        <f t="shared" si="1"/>
        <v>80</v>
      </c>
      <c r="P17" s="62">
        <v>80</v>
      </c>
      <c r="Q17" s="61" t="s">
        <v>70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3.2" x14ac:dyDescent="0.25">
      <c r="A18" s="60" t="s">
        <v>72</v>
      </c>
      <c r="B18" s="60" t="s">
        <v>73</v>
      </c>
      <c r="C18" s="60">
        <v>20</v>
      </c>
      <c r="D18" s="60">
        <v>10</v>
      </c>
      <c r="E18" s="60">
        <v>10</v>
      </c>
      <c r="F18" s="60">
        <v>20</v>
      </c>
      <c r="G18" s="60">
        <v>5</v>
      </c>
      <c r="H18" s="60">
        <v>10</v>
      </c>
      <c r="I18" s="60">
        <v>5</v>
      </c>
      <c r="J18" s="60">
        <v>4</v>
      </c>
      <c r="K18" s="60">
        <v>4</v>
      </c>
      <c r="L18" s="60">
        <v>4</v>
      </c>
      <c r="M18" s="60">
        <v>4</v>
      </c>
      <c r="N18" s="60">
        <v>4</v>
      </c>
      <c r="O18" s="62">
        <f t="shared" si="1"/>
        <v>100</v>
      </c>
      <c r="P18" s="62">
        <v>100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3.2" x14ac:dyDescent="0.25">
      <c r="A19" s="60" t="s">
        <v>75</v>
      </c>
      <c r="B19" s="60" t="s">
        <v>73</v>
      </c>
      <c r="C19" s="60">
        <v>20</v>
      </c>
      <c r="D19" s="60">
        <v>10</v>
      </c>
      <c r="E19" s="60">
        <v>10</v>
      </c>
      <c r="F19" s="60">
        <v>20</v>
      </c>
      <c r="G19" s="60">
        <v>5</v>
      </c>
      <c r="H19" s="60">
        <v>10</v>
      </c>
      <c r="I19" s="60">
        <v>5</v>
      </c>
      <c r="J19" s="60">
        <v>3</v>
      </c>
      <c r="K19" s="60">
        <v>4</v>
      </c>
      <c r="L19" s="60">
        <v>4</v>
      </c>
      <c r="M19" s="60">
        <v>4</v>
      </c>
      <c r="N19" s="60">
        <v>4</v>
      </c>
      <c r="O19" s="62">
        <f t="shared" si="1"/>
        <v>99</v>
      </c>
      <c r="P19" s="62">
        <v>99</v>
      </c>
      <c r="Q19" s="61" t="s">
        <v>76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3.2" x14ac:dyDescent="0.25">
      <c r="A20" s="60" t="s">
        <v>78</v>
      </c>
      <c r="B20" s="60" t="s">
        <v>73</v>
      </c>
      <c r="C20" s="60">
        <v>20</v>
      </c>
      <c r="D20" s="60">
        <v>10</v>
      </c>
      <c r="E20" s="60">
        <v>10</v>
      </c>
      <c r="F20" s="60">
        <v>20</v>
      </c>
      <c r="G20" s="60">
        <v>5</v>
      </c>
      <c r="H20" s="60">
        <v>10</v>
      </c>
      <c r="I20" s="60">
        <v>5</v>
      </c>
      <c r="J20" s="60">
        <v>4</v>
      </c>
      <c r="K20" s="60">
        <v>4</v>
      </c>
      <c r="L20" s="60">
        <v>4</v>
      </c>
      <c r="M20" s="60">
        <v>4</v>
      </c>
      <c r="N20" s="60">
        <v>4</v>
      </c>
      <c r="O20" s="62">
        <f t="shared" si="1"/>
        <v>100</v>
      </c>
      <c r="P20" s="62">
        <v>100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3.2" x14ac:dyDescent="0.25">
      <c r="A21" s="60" t="s">
        <v>80</v>
      </c>
      <c r="B21" s="60" t="s">
        <v>81</v>
      </c>
      <c r="C21" s="60">
        <v>20</v>
      </c>
      <c r="D21" s="60">
        <v>10</v>
      </c>
      <c r="E21" s="60">
        <v>10</v>
      </c>
      <c r="F21" s="60">
        <v>20</v>
      </c>
      <c r="G21" s="60">
        <v>5</v>
      </c>
      <c r="H21" s="60">
        <v>10</v>
      </c>
      <c r="I21" s="60">
        <v>5</v>
      </c>
      <c r="J21" s="60">
        <v>3</v>
      </c>
      <c r="K21" s="60">
        <v>4</v>
      </c>
      <c r="L21" s="60">
        <v>4</v>
      </c>
      <c r="M21" s="60">
        <v>4</v>
      </c>
      <c r="N21" s="60">
        <v>3</v>
      </c>
      <c r="O21" s="62">
        <f t="shared" si="1"/>
        <v>98</v>
      </c>
      <c r="P21" s="62">
        <v>98</v>
      </c>
      <c r="Q21" s="61" t="s">
        <v>82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3.2" x14ac:dyDescent="0.25">
      <c r="A22" s="60" t="s">
        <v>84</v>
      </c>
      <c r="B22" s="60" t="s">
        <v>81</v>
      </c>
      <c r="C22" s="60">
        <v>20</v>
      </c>
      <c r="D22" s="60">
        <v>10</v>
      </c>
      <c r="E22" s="60">
        <v>10</v>
      </c>
      <c r="F22" s="60">
        <v>20</v>
      </c>
      <c r="G22" s="60">
        <v>5</v>
      </c>
      <c r="H22" s="60">
        <v>10</v>
      </c>
      <c r="I22" s="60">
        <v>5</v>
      </c>
      <c r="J22" s="60">
        <v>3</v>
      </c>
      <c r="K22" s="60">
        <v>4</v>
      </c>
      <c r="L22" s="60">
        <v>4</v>
      </c>
      <c r="M22" s="60">
        <v>0</v>
      </c>
      <c r="N22" s="60">
        <v>0</v>
      </c>
      <c r="O22" s="62">
        <f t="shared" si="1"/>
        <v>91</v>
      </c>
      <c r="P22" s="62">
        <v>91</v>
      </c>
      <c r="Q22" s="61" t="s">
        <v>85</v>
      </c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3.2" x14ac:dyDescent="0.25">
      <c r="A23" s="60" t="s">
        <v>87</v>
      </c>
      <c r="B23" s="60" t="s">
        <v>88</v>
      </c>
      <c r="C23" s="60">
        <v>20</v>
      </c>
      <c r="D23" s="60">
        <v>10</v>
      </c>
      <c r="E23" s="60">
        <v>10</v>
      </c>
      <c r="F23" s="60">
        <v>20</v>
      </c>
      <c r="G23" s="60">
        <v>5</v>
      </c>
      <c r="H23" s="60">
        <v>10</v>
      </c>
      <c r="I23" s="60">
        <v>3</v>
      </c>
      <c r="J23" s="60">
        <v>4</v>
      </c>
      <c r="K23" s="60">
        <v>4</v>
      </c>
      <c r="L23" s="60">
        <v>4</v>
      </c>
      <c r="M23" s="60">
        <v>0</v>
      </c>
      <c r="N23" s="60">
        <v>3</v>
      </c>
      <c r="O23" s="62">
        <f t="shared" si="1"/>
        <v>93</v>
      </c>
      <c r="P23" s="62">
        <v>93</v>
      </c>
      <c r="Q23" s="61" t="s">
        <v>89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3.2" x14ac:dyDescent="0.25">
      <c r="A24" s="60" t="s">
        <v>91</v>
      </c>
      <c r="B24" s="60" t="s">
        <v>88</v>
      </c>
      <c r="C24" s="60">
        <v>20</v>
      </c>
      <c r="D24" s="60">
        <v>10</v>
      </c>
      <c r="E24" s="60">
        <v>10</v>
      </c>
      <c r="F24" s="60">
        <v>20</v>
      </c>
      <c r="G24" s="60">
        <v>5</v>
      </c>
      <c r="H24" s="60">
        <v>10</v>
      </c>
      <c r="I24" s="60">
        <v>5</v>
      </c>
      <c r="J24" s="60">
        <v>3</v>
      </c>
      <c r="K24" s="60">
        <v>4</v>
      </c>
      <c r="L24" s="60">
        <v>4</v>
      </c>
      <c r="M24" s="60">
        <v>4</v>
      </c>
      <c r="N24" s="60">
        <v>3</v>
      </c>
      <c r="O24" s="62">
        <f t="shared" si="1"/>
        <v>98</v>
      </c>
      <c r="P24" s="62">
        <v>98</v>
      </c>
      <c r="Q24" s="61" t="s">
        <v>92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ht="13.2" x14ac:dyDescent="0.25">
      <c r="A25" s="60" t="s">
        <v>94</v>
      </c>
      <c r="B25" s="60" t="s">
        <v>88</v>
      </c>
      <c r="C25" s="60">
        <v>20</v>
      </c>
      <c r="D25" s="60">
        <v>10</v>
      </c>
      <c r="E25" s="60">
        <v>10</v>
      </c>
      <c r="F25" s="60">
        <v>20</v>
      </c>
      <c r="G25" s="60">
        <v>5</v>
      </c>
      <c r="H25" s="60">
        <v>10</v>
      </c>
      <c r="I25" s="60">
        <v>5</v>
      </c>
      <c r="J25" s="60">
        <v>4</v>
      </c>
      <c r="K25" s="60">
        <v>4</v>
      </c>
      <c r="L25" s="60">
        <v>4</v>
      </c>
      <c r="M25" s="60">
        <v>4</v>
      </c>
      <c r="N25" s="60">
        <v>3</v>
      </c>
      <c r="O25" s="62">
        <f t="shared" si="1"/>
        <v>99</v>
      </c>
      <c r="P25" s="62">
        <v>99</v>
      </c>
      <c r="Q25" s="61" t="s">
        <v>95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ht="13.2" x14ac:dyDescent="0.25">
      <c r="A26" s="60" t="s">
        <v>97</v>
      </c>
      <c r="B26" s="60" t="s">
        <v>88</v>
      </c>
      <c r="C26" s="60">
        <v>20</v>
      </c>
      <c r="D26" s="60">
        <v>10</v>
      </c>
      <c r="E26" s="60">
        <v>10</v>
      </c>
      <c r="F26" s="60">
        <v>20</v>
      </c>
      <c r="G26" s="60">
        <v>5</v>
      </c>
      <c r="H26" s="60">
        <v>10</v>
      </c>
      <c r="I26" s="60">
        <v>5</v>
      </c>
      <c r="J26" s="60">
        <v>4</v>
      </c>
      <c r="K26" s="60">
        <v>4</v>
      </c>
      <c r="L26" s="60">
        <v>4</v>
      </c>
      <c r="M26" s="60">
        <v>4</v>
      </c>
      <c r="N26" s="60">
        <v>4</v>
      </c>
      <c r="O26" s="62">
        <f t="shared" si="1"/>
        <v>100</v>
      </c>
      <c r="P26" s="62">
        <v>100</v>
      </c>
      <c r="Q26" s="61" t="s">
        <v>51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</row>
    <row r="27" spans="1:27" ht="13.2" x14ac:dyDescent="0.25">
      <c r="A27" s="60" t="s">
        <v>99</v>
      </c>
      <c r="B27" s="60" t="s">
        <v>88</v>
      </c>
      <c r="C27" s="60">
        <v>20</v>
      </c>
      <c r="D27" s="60">
        <v>10</v>
      </c>
      <c r="E27" s="60">
        <v>10</v>
      </c>
      <c r="F27" s="60">
        <v>20</v>
      </c>
      <c r="G27" s="60">
        <v>5</v>
      </c>
      <c r="H27" s="60">
        <v>10</v>
      </c>
      <c r="I27" s="60">
        <v>5</v>
      </c>
      <c r="J27" s="60">
        <v>4</v>
      </c>
      <c r="K27" s="60">
        <v>4</v>
      </c>
      <c r="L27" s="60">
        <v>4</v>
      </c>
      <c r="M27" s="60">
        <v>4</v>
      </c>
      <c r="N27" s="60">
        <v>4</v>
      </c>
      <c r="O27" s="62">
        <f t="shared" si="1"/>
        <v>100</v>
      </c>
      <c r="P27" s="62">
        <v>100</v>
      </c>
      <c r="Q27" s="61" t="s">
        <v>51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3.2" x14ac:dyDescent="0.25">
      <c r="A28" s="60" t="s">
        <v>101</v>
      </c>
      <c r="B28" s="60" t="s">
        <v>88</v>
      </c>
      <c r="C28" s="60">
        <v>20</v>
      </c>
      <c r="D28" s="60">
        <v>10</v>
      </c>
      <c r="E28" s="60">
        <v>10</v>
      </c>
      <c r="F28" s="60">
        <v>20</v>
      </c>
      <c r="G28" s="60">
        <v>5</v>
      </c>
      <c r="H28" s="60">
        <v>8</v>
      </c>
      <c r="I28" s="60">
        <v>5</v>
      </c>
      <c r="J28" s="60">
        <v>4</v>
      </c>
      <c r="K28" s="60">
        <v>4</v>
      </c>
      <c r="L28" s="60">
        <v>4</v>
      </c>
      <c r="M28" s="60">
        <v>4</v>
      </c>
      <c r="N28" s="60">
        <v>4</v>
      </c>
      <c r="O28" s="62">
        <f t="shared" si="1"/>
        <v>98</v>
      </c>
      <c r="P28" s="62">
        <v>98</v>
      </c>
      <c r="Q28" s="61" t="s">
        <v>102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13.2" x14ac:dyDescent="0.25">
      <c r="A29" s="60" t="s">
        <v>104</v>
      </c>
      <c r="B29" s="60" t="s">
        <v>88</v>
      </c>
      <c r="C29" s="60">
        <v>20</v>
      </c>
      <c r="D29" s="60">
        <v>10</v>
      </c>
      <c r="E29" s="60">
        <v>10</v>
      </c>
      <c r="F29" s="60">
        <v>20</v>
      </c>
      <c r="G29" s="60">
        <v>5</v>
      </c>
      <c r="H29" s="60">
        <v>10</v>
      </c>
      <c r="I29" s="60">
        <v>2</v>
      </c>
      <c r="J29" s="60">
        <v>4</v>
      </c>
      <c r="K29" s="60">
        <v>4</v>
      </c>
      <c r="L29" s="60">
        <v>4</v>
      </c>
      <c r="M29" s="60">
        <v>4</v>
      </c>
      <c r="N29" s="60">
        <v>4</v>
      </c>
      <c r="O29" s="62">
        <f t="shared" si="1"/>
        <v>97</v>
      </c>
      <c r="P29" s="62">
        <v>97</v>
      </c>
      <c r="Q29" s="61" t="s">
        <v>105</v>
      </c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ht="13.2" x14ac:dyDescent="0.25">
      <c r="A30" s="60" t="s">
        <v>107</v>
      </c>
      <c r="B30" s="60" t="s">
        <v>88</v>
      </c>
      <c r="C30" s="60">
        <v>20</v>
      </c>
      <c r="D30" s="60">
        <v>10</v>
      </c>
      <c r="E30" s="60">
        <v>10</v>
      </c>
      <c r="F30" s="60">
        <v>20</v>
      </c>
      <c r="G30" s="60">
        <v>5</v>
      </c>
      <c r="H30" s="60">
        <v>10</v>
      </c>
      <c r="I30" s="60">
        <v>1</v>
      </c>
      <c r="J30" s="60">
        <v>4</v>
      </c>
      <c r="K30" s="60">
        <v>4</v>
      </c>
      <c r="L30" s="60">
        <v>4</v>
      </c>
      <c r="M30" s="60">
        <v>4</v>
      </c>
      <c r="N30" s="60">
        <v>4</v>
      </c>
      <c r="O30" s="62">
        <f t="shared" si="1"/>
        <v>96</v>
      </c>
      <c r="P30" s="62">
        <v>96</v>
      </c>
      <c r="Q30" s="61" t="s">
        <v>105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13.2" x14ac:dyDescent="0.25">
      <c r="A31" s="60" t="s">
        <v>109</v>
      </c>
      <c r="B31" s="60" t="s">
        <v>88</v>
      </c>
      <c r="C31" s="60">
        <v>20</v>
      </c>
      <c r="D31" s="60">
        <v>9</v>
      </c>
      <c r="E31" s="60">
        <v>10</v>
      </c>
      <c r="F31" s="60">
        <v>20</v>
      </c>
      <c r="G31" s="60">
        <v>5</v>
      </c>
      <c r="H31" s="60">
        <v>6</v>
      </c>
      <c r="I31" s="60">
        <v>5</v>
      </c>
      <c r="J31" s="60">
        <v>4</v>
      </c>
      <c r="K31" s="60">
        <v>4</v>
      </c>
      <c r="L31" s="60">
        <v>4</v>
      </c>
      <c r="M31" s="60">
        <v>4</v>
      </c>
      <c r="N31" s="60">
        <v>4</v>
      </c>
      <c r="O31" s="62">
        <f t="shared" si="1"/>
        <v>95</v>
      </c>
      <c r="P31" s="62">
        <v>95</v>
      </c>
      <c r="Q31" s="61" t="s">
        <v>110</v>
      </c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1:27" ht="13.2" x14ac:dyDescent="0.25">
      <c r="A32" s="60" t="s">
        <v>112</v>
      </c>
      <c r="B32" s="60" t="s">
        <v>88</v>
      </c>
      <c r="C32" s="60">
        <v>20</v>
      </c>
      <c r="D32" s="60">
        <v>10</v>
      </c>
      <c r="E32" s="60">
        <v>10</v>
      </c>
      <c r="F32" s="60">
        <v>20</v>
      </c>
      <c r="G32" s="60">
        <v>5</v>
      </c>
      <c r="H32" s="60">
        <v>10</v>
      </c>
      <c r="I32" s="60">
        <v>5</v>
      </c>
      <c r="J32" s="60">
        <v>4</v>
      </c>
      <c r="K32" s="60">
        <v>4</v>
      </c>
      <c r="L32" s="60">
        <v>4</v>
      </c>
      <c r="M32" s="60">
        <v>3</v>
      </c>
      <c r="N32" s="60">
        <v>4</v>
      </c>
      <c r="O32" s="62">
        <f t="shared" si="1"/>
        <v>99</v>
      </c>
      <c r="P32" s="62">
        <v>99</v>
      </c>
      <c r="Q32" s="61" t="s">
        <v>113</v>
      </c>
      <c r="R32" s="62"/>
      <c r="S32" s="62"/>
      <c r="T32" s="62"/>
      <c r="U32" s="62"/>
      <c r="V32" s="62"/>
      <c r="W32" s="62"/>
      <c r="X32" s="62"/>
      <c r="Y32" s="62"/>
      <c r="Z32" s="62"/>
      <c r="AA32" s="62"/>
    </row>
    <row r="33" spans="1:27" ht="13.2" x14ac:dyDescent="0.25">
      <c r="A33" s="63" t="s">
        <v>115</v>
      </c>
      <c r="B33" s="63" t="s">
        <v>88</v>
      </c>
      <c r="C33" s="60">
        <v>20</v>
      </c>
      <c r="D33" s="60">
        <v>10</v>
      </c>
      <c r="E33" s="60">
        <v>10</v>
      </c>
      <c r="F33" s="60">
        <v>20</v>
      </c>
      <c r="G33" s="60">
        <v>5</v>
      </c>
      <c r="H33" s="60">
        <v>10</v>
      </c>
      <c r="I33" s="60">
        <v>0</v>
      </c>
      <c r="J33" s="60">
        <v>4</v>
      </c>
      <c r="K33" s="60">
        <v>4</v>
      </c>
      <c r="L33" s="60">
        <v>4</v>
      </c>
      <c r="M33" s="60">
        <v>4</v>
      </c>
      <c r="N33" s="60">
        <v>4</v>
      </c>
      <c r="O33" s="62">
        <f t="shared" si="1"/>
        <v>95</v>
      </c>
      <c r="P33" s="64">
        <v>95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1:27" ht="13.2" x14ac:dyDescent="0.25">
      <c r="A34" s="60" t="s">
        <v>117</v>
      </c>
      <c r="B34" s="60" t="s">
        <v>88</v>
      </c>
      <c r="C34" s="60">
        <v>20</v>
      </c>
      <c r="D34" s="60">
        <v>9</v>
      </c>
      <c r="E34" s="60">
        <v>9</v>
      </c>
      <c r="F34" s="60">
        <v>20</v>
      </c>
      <c r="G34" s="60">
        <v>5</v>
      </c>
      <c r="H34" s="60">
        <v>10</v>
      </c>
      <c r="I34" s="60">
        <v>5</v>
      </c>
      <c r="J34" s="60">
        <v>4</v>
      </c>
      <c r="K34" s="60">
        <v>4</v>
      </c>
      <c r="L34" s="60">
        <v>4</v>
      </c>
      <c r="M34" s="60">
        <v>4</v>
      </c>
      <c r="N34" s="60">
        <v>4</v>
      </c>
      <c r="O34" s="62">
        <f t="shared" si="1"/>
        <v>98</v>
      </c>
      <c r="P34" s="62">
        <v>98</v>
      </c>
      <c r="Q34" s="65" t="s">
        <v>118</v>
      </c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13.2" x14ac:dyDescent="0.25">
      <c r="A35" s="60" t="s">
        <v>120</v>
      </c>
      <c r="B35" s="60" t="s">
        <v>88</v>
      </c>
      <c r="C35" s="60">
        <v>20</v>
      </c>
      <c r="D35" s="60">
        <v>9</v>
      </c>
      <c r="E35" s="60">
        <v>10</v>
      </c>
      <c r="F35" s="60">
        <v>20</v>
      </c>
      <c r="G35" s="60">
        <v>4</v>
      </c>
      <c r="H35" s="60">
        <v>10</v>
      </c>
      <c r="I35" s="60">
        <v>5</v>
      </c>
      <c r="J35" s="60">
        <v>3</v>
      </c>
      <c r="K35" s="60">
        <v>4</v>
      </c>
      <c r="L35" s="60">
        <v>4</v>
      </c>
      <c r="M35" s="60">
        <v>4</v>
      </c>
      <c r="N35" s="60">
        <v>4</v>
      </c>
      <c r="O35" s="62">
        <f t="shared" si="1"/>
        <v>97</v>
      </c>
      <c r="P35" s="62">
        <v>97</v>
      </c>
      <c r="Q35" s="61" t="s">
        <v>25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ht="13.2" x14ac:dyDescent="0.25">
      <c r="A36" s="60" t="s">
        <v>122</v>
      </c>
      <c r="B36" s="60" t="s">
        <v>88</v>
      </c>
      <c r="C36" s="60">
        <v>20</v>
      </c>
      <c r="D36" s="60">
        <v>10</v>
      </c>
      <c r="E36" s="60">
        <v>10</v>
      </c>
      <c r="F36" s="60">
        <v>20</v>
      </c>
      <c r="G36" s="60">
        <v>5</v>
      </c>
      <c r="H36" s="60">
        <v>10</v>
      </c>
      <c r="I36" s="60">
        <v>5</v>
      </c>
      <c r="J36" s="60">
        <v>4</v>
      </c>
      <c r="K36" s="60">
        <v>4</v>
      </c>
      <c r="L36" s="60">
        <v>4</v>
      </c>
      <c r="M36" s="60">
        <v>4</v>
      </c>
      <c r="N36" s="60">
        <v>4</v>
      </c>
      <c r="O36" s="62">
        <f t="shared" si="1"/>
        <v>100</v>
      </c>
      <c r="P36" s="62">
        <v>100</v>
      </c>
      <c r="Q36" s="65" t="s">
        <v>110</v>
      </c>
      <c r="R36" s="62"/>
      <c r="S36" s="62"/>
      <c r="T36" s="62"/>
      <c r="U36" s="62"/>
      <c r="V36" s="62"/>
      <c r="W36" s="62"/>
      <c r="X36" s="62"/>
      <c r="Y36" s="62"/>
      <c r="Z36" s="62"/>
      <c r="AA36" s="62"/>
    </row>
    <row r="37" spans="1:27" ht="13.2" x14ac:dyDescent="0.25">
      <c r="A37" s="60" t="s">
        <v>124</v>
      </c>
      <c r="B37" s="60" t="s">
        <v>88</v>
      </c>
      <c r="C37" s="60">
        <v>20</v>
      </c>
      <c r="D37" s="60">
        <v>10</v>
      </c>
      <c r="E37" s="60">
        <v>10</v>
      </c>
      <c r="F37" s="60">
        <v>20</v>
      </c>
      <c r="G37" s="60">
        <v>5</v>
      </c>
      <c r="H37" s="60">
        <v>8</v>
      </c>
      <c r="I37" s="60">
        <v>5</v>
      </c>
      <c r="J37" s="60">
        <v>4</v>
      </c>
      <c r="K37" s="60">
        <v>4</v>
      </c>
      <c r="L37" s="60">
        <v>4</v>
      </c>
      <c r="M37" s="60">
        <v>4</v>
      </c>
      <c r="N37" s="60">
        <v>4</v>
      </c>
      <c r="O37" s="62">
        <f t="shared" si="1"/>
        <v>98</v>
      </c>
      <c r="P37" s="62">
        <v>98</v>
      </c>
      <c r="Q37" s="61" t="s">
        <v>125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</row>
    <row r="38" spans="1:27" ht="13.2" x14ac:dyDescent="0.25">
      <c r="A38" s="60" t="s">
        <v>127</v>
      </c>
      <c r="B38" s="60" t="s">
        <v>88</v>
      </c>
      <c r="C38" s="60">
        <v>20</v>
      </c>
      <c r="D38" s="60">
        <v>10</v>
      </c>
      <c r="E38" s="60">
        <v>10</v>
      </c>
      <c r="F38" s="60">
        <v>20</v>
      </c>
      <c r="G38" s="60">
        <v>5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2">
        <f t="shared" si="1"/>
        <v>65</v>
      </c>
      <c r="P38" s="62">
        <v>65</v>
      </c>
      <c r="Q38" s="61" t="s">
        <v>128</v>
      </c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27" ht="13.2" x14ac:dyDescent="0.25">
      <c r="A39" s="60" t="s">
        <v>130</v>
      </c>
      <c r="B39" s="60" t="s">
        <v>88</v>
      </c>
      <c r="C39" s="60">
        <v>20</v>
      </c>
      <c r="D39" s="60">
        <v>10</v>
      </c>
      <c r="E39" s="60">
        <v>10</v>
      </c>
      <c r="F39" s="60">
        <v>20</v>
      </c>
      <c r="G39" s="60">
        <v>5</v>
      </c>
      <c r="H39" s="60">
        <v>9</v>
      </c>
      <c r="I39" s="60">
        <v>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2">
        <f t="shared" si="1"/>
        <v>79</v>
      </c>
      <c r="P39" s="62">
        <v>79</v>
      </c>
      <c r="Q39" s="61" t="s">
        <v>131</v>
      </c>
      <c r="R39" s="62"/>
      <c r="S39" s="62"/>
      <c r="T39" s="62"/>
      <c r="U39" s="62"/>
      <c r="V39" s="62"/>
      <c r="W39" s="62"/>
      <c r="X39" s="62"/>
      <c r="Y39" s="62"/>
      <c r="Z39" s="62"/>
      <c r="AA39" s="62"/>
    </row>
    <row r="40" spans="1:27" ht="14.25" customHeight="1" x14ac:dyDescent="0.25">
      <c r="A40" s="60" t="s">
        <v>133</v>
      </c>
      <c r="B40" s="60" t="s">
        <v>134</v>
      </c>
      <c r="C40" s="60">
        <v>20</v>
      </c>
      <c r="D40" s="60">
        <v>7</v>
      </c>
      <c r="E40" s="60">
        <v>7</v>
      </c>
      <c r="F40" s="60">
        <v>20</v>
      </c>
      <c r="G40" s="60">
        <v>5</v>
      </c>
      <c r="H40" s="60">
        <v>10</v>
      </c>
      <c r="I40" s="60">
        <v>3</v>
      </c>
      <c r="J40" s="60">
        <v>4</v>
      </c>
      <c r="K40" s="60">
        <v>4</v>
      </c>
      <c r="L40" s="60">
        <v>4</v>
      </c>
      <c r="M40" s="60">
        <v>3</v>
      </c>
      <c r="N40" s="60">
        <v>3</v>
      </c>
      <c r="O40" s="62">
        <f t="shared" si="1"/>
        <v>90</v>
      </c>
      <c r="P40" s="62">
        <v>90</v>
      </c>
      <c r="Q40" s="61" t="s">
        <v>135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</row>
    <row r="41" spans="1:27" ht="13.2" x14ac:dyDescent="0.25">
      <c r="A41" s="60" t="s">
        <v>137</v>
      </c>
      <c r="B41" s="60" t="s">
        <v>138</v>
      </c>
      <c r="C41" s="60">
        <v>20</v>
      </c>
      <c r="D41" s="60">
        <v>10</v>
      </c>
      <c r="E41" s="60">
        <v>10</v>
      </c>
      <c r="F41" s="60">
        <v>20</v>
      </c>
      <c r="G41" s="60">
        <v>5</v>
      </c>
      <c r="H41" s="60">
        <v>10</v>
      </c>
      <c r="I41" s="60">
        <v>5</v>
      </c>
      <c r="J41" s="60">
        <v>4</v>
      </c>
      <c r="K41" s="60">
        <v>4</v>
      </c>
      <c r="L41" s="60">
        <v>4</v>
      </c>
      <c r="M41" s="60">
        <v>4</v>
      </c>
      <c r="N41" s="60">
        <v>4</v>
      </c>
      <c r="O41" s="62">
        <f t="shared" si="1"/>
        <v>100</v>
      </c>
      <c r="P41" s="62">
        <v>100</v>
      </c>
      <c r="Q41" s="61" t="s">
        <v>139</v>
      </c>
      <c r="R41" s="62"/>
      <c r="S41" s="62"/>
      <c r="T41" s="62"/>
      <c r="U41" s="62"/>
      <c r="V41" s="62"/>
      <c r="W41" s="62"/>
      <c r="X41" s="62"/>
      <c r="Y41" s="62"/>
      <c r="Z41" s="62"/>
      <c r="AA41" s="62"/>
    </row>
    <row r="42" spans="1:27" ht="13.2" x14ac:dyDescent="0.25">
      <c r="A42" s="60" t="s">
        <v>141</v>
      </c>
      <c r="B42" s="60" t="s">
        <v>138</v>
      </c>
      <c r="C42" s="60">
        <v>20</v>
      </c>
      <c r="D42" s="60">
        <v>10</v>
      </c>
      <c r="E42" s="60">
        <v>10</v>
      </c>
      <c r="F42" s="60">
        <v>20</v>
      </c>
      <c r="G42" s="60">
        <v>5</v>
      </c>
      <c r="H42" s="60">
        <v>10</v>
      </c>
      <c r="I42" s="60">
        <v>5</v>
      </c>
      <c r="J42" s="60">
        <v>4</v>
      </c>
      <c r="K42" s="60">
        <v>4</v>
      </c>
      <c r="L42" s="60">
        <v>4</v>
      </c>
      <c r="M42" s="60">
        <v>4</v>
      </c>
      <c r="N42" s="60">
        <v>4</v>
      </c>
      <c r="O42" s="62">
        <f t="shared" si="1"/>
        <v>100</v>
      </c>
      <c r="P42" s="62">
        <v>100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</row>
    <row r="43" spans="1:27" ht="13.2" x14ac:dyDescent="0.25">
      <c r="A43" s="60" t="s">
        <v>143</v>
      </c>
      <c r="B43" s="60" t="s">
        <v>144</v>
      </c>
      <c r="C43" s="60">
        <v>20</v>
      </c>
      <c r="D43" s="60">
        <v>10</v>
      </c>
      <c r="E43" s="60">
        <v>10</v>
      </c>
      <c r="F43" s="60">
        <v>20</v>
      </c>
      <c r="G43" s="60">
        <v>5</v>
      </c>
      <c r="H43" s="60">
        <v>10</v>
      </c>
      <c r="I43" s="60">
        <v>0</v>
      </c>
      <c r="J43" s="60">
        <v>4</v>
      </c>
      <c r="K43" s="60">
        <v>4</v>
      </c>
      <c r="L43" s="60">
        <v>4</v>
      </c>
      <c r="M43" s="60">
        <v>0</v>
      </c>
      <c r="N43" s="60">
        <v>4</v>
      </c>
      <c r="O43" s="62">
        <f t="shared" si="1"/>
        <v>91</v>
      </c>
      <c r="P43" s="62">
        <v>91</v>
      </c>
      <c r="Q43" s="61" t="s">
        <v>145</v>
      </c>
      <c r="R43" s="62"/>
      <c r="S43" s="62"/>
      <c r="T43" s="62"/>
      <c r="U43" s="62"/>
      <c r="V43" s="62"/>
      <c r="W43" s="62"/>
      <c r="X43" s="62"/>
      <c r="Y43" s="62"/>
      <c r="Z43" s="62"/>
      <c r="AA43" s="62"/>
    </row>
    <row r="44" spans="1:27" ht="13.2" x14ac:dyDescent="0.25">
      <c r="A44" s="60" t="s">
        <v>147</v>
      </c>
      <c r="B44" s="60" t="s">
        <v>144</v>
      </c>
      <c r="C44" s="60">
        <v>20</v>
      </c>
      <c r="D44" s="60">
        <v>10</v>
      </c>
      <c r="E44" s="60">
        <v>10</v>
      </c>
      <c r="F44" s="60">
        <v>20</v>
      </c>
      <c r="G44" s="60">
        <v>5</v>
      </c>
      <c r="H44" s="60">
        <v>10</v>
      </c>
      <c r="I44" s="60">
        <v>3</v>
      </c>
      <c r="J44" s="60">
        <v>4</v>
      </c>
      <c r="K44" s="60">
        <v>4</v>
      </c>
      <c r="L44" s="60">
        <v>4</v>
      </c>
      <c r="M44" s="60">
        <v>0</v>
      </c>
      <c r="N44" s="60">
        <v>4</v>
      </c>
      <c r="O44" s="62">
        <f t="shared" si="1"/>
        <v>94</v>
      </c>
      <c r="P44" s="62">
        <v>94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</row>
    <row r="45" spans="1:27" ht="13.2" x14ac:dyDescent="0.25">
      <c r="A45" s="60" t="s">
        <v>149</v>
      </c>
      <c r="B45" s="60" t="s">
        <v>144</v>
      </c>
      <c r="C45" s="60">
        <v>20</v>
      </c>
      <c r="D45" s="60">
        <v>10</v>
      </c>
      <c r="E45" s="60">
        <v>10</v>
      </c>
      <c r="F45" s="60">
        <v>10</v>
      </c>
      <c r="G45" s="60">
        <v>5</v>
      </c>
      <c r="H45" s="60">
        <v>0</v>
      </c>
      <c r="I45" s="60">
        <v>5</v>
      </c>
      <c r="J45" s="60">
        <v>4</v>
      </c>
      <c r="K45" s="60">
        <v>4</v>
      </c>
      <c r="L45" s="60">
        <v>4</v>
      </c>
      <c r="M45" s="60">
        <v>0</v>
      </c>
      <c r="N45" s="60">
        <v>0</v>
      </c>
      <c r="O45" s="62">
        <f t="shared" si="1"/>
        <v>72</v>
      </c>
      <c r="P45" s="62">
        <v>72</v>
      </c>
      <c r="Q45" s="61" t="s">
        <v>150</v>
      </c>
      <c r="R45" s="62"/>
      <c r="S45" s="62"/>
      <c r="T45" s="62"/>
      <c r="U45" s="62"/>
      <c r="V45" s="62"/>
      <c r="W45" s="62"/>
      <c r="X45" s="62"/>
      <c r="Y45" s="62"/>
      <c r="Z45" s="62"/>
      <c r="AA45" s="62"/>
    </row>
    <row r="46" spans="1:27" ht="13.2" x14ac:dyDescent="0.25">
      <c r="A46" s="60" t="s">
        <v>152</v>
      </c>
      <c r="B46" s="60" t="s">
        <v>153</v>
      </c>
      <c r="C46" s="60">
        <v>20</v>
      </c>
      <c r="D46" s="60">
        <v>10</v>
      </c>
      <c r="E46" s="60">
        <v>10</v>
      </c>
      <c r="F46" s="60">
        <v>20</v>
      </c>
      <c r="G46" s="60">
        <v>5</v>
      </c>
      <c r="H46" s="60">
        <v>10</v>
      </c>
      <c r="I46" s="60">
        <v>5</v>
      </c>
      <c r="J46" s="60">
        <v>4</v>
      </c>
      <c r="K46" s="60">
        <v>4</v>
      </c>
      <c r="L46" s="60">
        <v>4</v>
      </c>
      <c r="M46" s="60">
        <v>4</v>
      </c>
      <c r="N46" s="60">
        <v>0</v>
      </c>
      <c r="O46" s="62">
        <f t="shared" si="1"/>
        <v>96</v>
      </c>
      <c r="P46" s="62">
        <v>96</v>
      </c>
      <c r="Q46" s="61" t="s">
        <v>154</v>
      </c>
      <c r="R46" s="62"/>
      <c r="S46" s="62"/>
      <c r="T46" s="62"/>
      <c r="U46" s="62"/>
      <c r="V46" s="62"/>
      <c r="W46" s="62"/>
      <c r="X46" s="62"/>
      <c r="Y46" s="62"/>
      <c r="Z46" s="62"/>
      <c r="AA46" s="62"/>
    </row>
    <row r="47" spans="1:27" ht="13.2" x14ac:dyDescent="0.25">
      <c r="A47" s="66" t="s">
        <v>156</v>
      </c>
      <c r="B47" s="66" t="s">
        <v>157</v>
      </c>
      <c r="C47" s="67">
        <v>20</v>
      </c>
      <c r="D47" s="66">
        <v>10</v>
      </c>
      <c r="E47" s="66">
        <v>10</v>
      </c>
      <c r="F47" s="66">
        <v>20</v>
      </c>
      <c r="G47" s="66">
        <v>5</v>
      </c>
      <c r="H47" s="66">
        <v>10</v>
      </c>
      <c r="I47" s="66">
        <v>5</v>
      </c>
      <c r="J47" s="66">
        <v>4</v>
      </c>
      <c r="K47" s="66">
        <v>4</v>
      </c>
      <c r="L47" s="66">
        <v>4</v>
      </c>
      <c r="M47" s="66">
        <v>4</v>
      </c>
      <c r="N47" s="66">
        <v>4</v>
      </c>
      <c r="O47" s="68">
        <f t="shared" si="1"/>
        <v>100</v>
      </c>
      <c r="P47" s="61">
        <v>100</v>
      </c>
      <c r="Q47" s="69" t="s">
        <v>158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</row>
    <row r="48" spans="1:27" ht="13.2" x14ac:dyDescent="0.25">
      <c r="A48" s="60" t="s">
        <v>160</v>
      </c>
      <c r="B48" s="60" t="s">
        <v>144</v>
      </c>
      <c r="C48" s="60">
        <v>20</v>
      </c>
      <c r="F48" s="60">
        <v>20</v>
      </c>
      <c r="G48" s="60">
        <v>5</v>
      </c>
      <c r="O48" s="62">
        <f t="shared" si="1"/>
        <v>45</v>
      </c>
      <c r="P48" s="61">
        <v>0</v>
      </c>
      <c r="Q48" s="61" t="s">
        <v>161</v>
      </c>
      <c r="R48" s="62"/>
      <c r="S48" s="62"/>
      <c r="T48" s="62"/>
      <c r="U48" s="62"/>
      <c r="V48" s="62"/>
      <c r="W48" s="62"/>
      <c r="X48" s="62"/>
      <c r="Y48" s="62"/>
      <c r="Z48" s="62"/>
      <c r="AA48" s="62"/>
    </row>
    <row r="49" spans="1:27" ht="13.2" x14ac:dyDescent="0.25">
      <c r="A49" s="60" t="s">
        <v>163</v>
      </c>
      <c r="B49" s="60" t="s">
        <v>34</v>
      </c>
      <c r="C49" s="60">
        <v>20</v>
      </c>
      <c r="D49" s="60">
        <v>10</v>
      </c>
      <c r="E49" s="60">
        <v>10</v>
      </c>
      <c r="F49" s="60">
        <v>20</v>
      </c>
      <c r="G49" s="60">
        <v>5</v>
      </c>
      <c r="H49" s="60">
        <v>10</v>
      </c>
      <c r="I49" s="60">
        <v>5</v>
      </c>
      <c r="J49" s="60">
        <v>4</v>
      </c>
      <c r="K49" s="60">
        <v>4</v>
      </c>
      <c r="L49" s="60">
        <v>4</v>
      </c>
      <c r="M49" s="60">
        <v>4</v>
      </c>
      <c r="N49" s="60">
        <v>4</v>
      </c>
      <c r="O49" s="62">
        <f t="shared" si="1"/>
        <v>100</v>
      </c>
      <c r="P49" s="62">
        <v>100</v>
      </c>
      <c r="Q49" s="61" t="s">
        <v>51</v>
      </c>
      <c r="R49" s="62"/>
      <c r="S49" s="62"/>
      <c r="T49" s="62"/>
      <c r="U49" s="62"/>
      <c r="V49" s="62"/>
      <c r="W49" s="62"/>
      <c r="X49" s="62"/>
      <c r="Y49" s="62"/>
      <c r="Z49" s="62"/>
      <c r="AA49" s="62"/>
    </row>
    <row r="50" spans="1:27" ht="13.2" x14ac:dyDescent="0.25">
      <c r="A50" s="60" t="s">
        <v>165</v>
      </c>
      <c r="B50" s="60" t="s">
        <v>34</v>
      </c>
      <c r="C50" s="60">
        <v>20</v>
      </c>
      <c r="D50" s="60">
        <v>10</v>
      </c>
      <c r="E50" s="60">
        <v>10</v>
      </c>
      <c r="F50" s="60">
        <v>20</v>
      </c>
      <c r="G50" s="60">
        <v>5</v>
      </c>
      <c r="H50" s="60">
        <v>10</v>
      </c>
      <c r="I50" s="60">
        <v>5</v>
      </c>
      <c r="J50" s="60">
        <v>1</v>
      </c>
      <c r="K50" s="60">
        <v>4</v>
      </c>
      <c r="L50" s="60">
        <v>4</v>
      </c>
      <c r="M50" s="60">
        <v>4</v>
      </c>
      <c r="N50" s="60">
        <v>4</v>
      </c>
      <c r="O50" s="62">
        <f t="shared" si="1"/>
        <v>97</v>
      </c>
      <c r="P50" s="62">
        <v>97</v>
      </c>
      <c r="Q50" s="61" t="s">
        <v>166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</row>
    <row r="51" spans="1:27" ht="13.2" x14ac:dyDescent="0.25">
      <c r="A51" s="60" t="s">
        <v>168</v>
      </c>
      <c r="B51" s="60" t="s">
        <v>138</v>
      </c>
      <c r="C51" s="60">
        <v>20</v>
      </c>
      <c r="D51" s="60">
        <v>10</v>
      </c>
      <c r="E51" s="60">
        <v>10</v>
      </c>
      <c r="F51" s="60">
        <v>20</v>
      </c>
      <c r="G51" s="60">
        <v>5</v>
      </c>
      <c r="H51" s="60">
        <v>9</v>
      </c>
      <c r="I51" s="60">
        <v>5</v>
      </c>
      <c r="J51" s="60">
        <v>4</v>
      </c>
      <c r="K51" s="60">
        <v>4</v>
      </c>
      <c r="L51" s="60">
        <v>4</v>
      </c>
      <c r="M51" s="60">
        <v>4</v>
      </c>
      <c r="N51" s="60">
        <v>4</v>
      </c>
      <c r="O51" s="62">
        <f t="shared" si="1"/>
        <v>99</v>
      </c>
      <c r="P51" s="62">
        <v>99</v>
      </c>
      <c r="Q51" s="61" t="s">
        <v>169</v>
      </c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1:27" ht="13.2" x14ac:dyDescent="0.25">
      <c r="A52" s="60" t="s">
        <v>171</v>
      </c>
      <c r="B52" s="60" t="s">
        <v>172</v>
      </c>
      <c r="C52" s="60">
        <v>20</v>
      </c>
      <c r="D52" s="60">
        <v>10</v>
      </c>
      <c r="E52" s="60">
        <v>10</v>
      </c>
      <c r="F52" s="60">
        <v>20</v>
      </c>
      <c r="G52" s="60">
        <v>5</v>
      </c>
      <c r="H52" s="60">
        <v>10</v>
      </c>
      <c r="I52" s="60">
        <v>5</v>
      </c>
      <c r="J52" s="60">
        <v>4</v>
      </c>
      <c r="K52" s="60">
        <v>4</v>
      </c>
      <c r="L52" s="60">
        <v>4</v>
      </c>
      <c r="M52" s="60">
        <v>4</v>
      </c>
      <c r="N52" s="60">
        <v>4</v>
      </c>
      <c r="O52" s="62">
        <f t="shared" si="1"/>
        <v>100</v>
      </c>
      <c r="P52" s="62">
        <v>100</v>
      </c>
      <c r="Q52" s="61" t="s">
        <v>51</v>
      </c>
      <c r="R52" s="62"/>
      <c r="S52" s="62"/>
      <c r="T52" s="62"/>
      <c r="U52" s="62"/>
      <c r="V52" s="62"/>
      <c r="W52" s="62"/>
      <c r="X52" s="62"/>
      <c r="Y52" s="62"/>
      <c r="Z52" s="62"/>
      <c r="AA52" s="62"/>
    </row>
    <row r="53" spans="1:27" ht="13.2" x14ac:dyDescent="0.25">
      <c r="A53" s="60" t="s">
        <v>174</v>
      </c>
      <c r="B53" s="60" t="s">
        <v>138</v>
      </c>
      <c r="C53" s="60">
        <v>20</v>
      </c>
      <c r="D53" s="60">
        <v>10</v>
      </c>
      <c r="E53" s="60">
        <v>10</v>
      </c>
      <c r="F53" s="60">
        <v>20</v>
      </c>
      <c r="G53" s="60">
        <v>5</v>
      </c>
      <c r="H53" s="60">
        <v>10</v>
      </c>
      <c r="I53" s="60">
        <v>5</v>
      </c>
      <c r="J53" s="60">
        <v>4</v>
      </c>
      <c r="K53" s="60">
        <v>4</v>
      </c>
      <c r="L53" s="60">
        <v>4</v>
      </c>
      <c r="M53" s="60">
        <v>4</v>
      </c>
      <c r="N53" s="60">
        <v>4</v>
      </c>
      <c r="O53" s="62">
        <f t="shared" si="1"/>
        <v>100</v>
      </c>
      <c r="P53" s="62">
        <v>100</v>
      </c>
      <c r="Q53" s="61" t="s">
        <v>175</v>
      </c>
      <c r="R53" s="62"/>
      <c r="S53" s="62"/>
      <c r="T53" s="62"/>
      <c r="U53" s="62"/>
      <c r="V53" s="62"/>
      <c r="W53" s="62"/>
      <c r="X53" s="62"/>
      <c r="Y53" s="62"/>
      <c r="Z53" s="62"/>
      <c r="AA53" s="62"/>
    </row>
    <row r="54" spans="1:27" ht="13.2" x14ac:dyDescent="0.25">
      <c r="A54" s="60" t="s">
        <v>177</v>
      </c>
      <c r="B54" s="60" t="s">
        <v>88</v>
      </c>
      <c r="C54" s="60">
        <v>20</v>
      </c>
      <c r="D54" s="60">
        <v>10</v>
      </c>
      <c r="E54" s="60">
        <v>10</v>
      </c>
      <c r="F54" s="60">
        <v>20</v>
      </c>
      <c r="G54" s="60">
        <v>5</v>
      </c>
      <c r="H54" s="60">
        <v>10</v>
      </c>
      <c r="I54" s="60">
        <v>5</v>
      </c>
      <c r="J54" s="60">
        <v>4</v>
      </c>
      <c r="K54" s="60">
        <v>4</v>
      </c>
      <c r="L54" s="60">
        <v>4</v>
      </c>
      <c r="M54" s="60">
        <v>4</v>
      </c>
      <c r="N54" s="60">
        <v>4</v>
      </c>
      <c r="O54" s="62">
        <f t="shared" si="1"/>
        <v>100</v>
      </c>
      <c r="P54" s="62">
        <v>100</v>
      </c>
      <c r="Q54" s="61" t="s">
        <v>110</v>
      </c>
      <c r="R54" s="62"/>
      <c r="S54" s="62"/>
      <c r="T54" s="62"/>
      <c r="U54" s="62"/>
      <c r="V54" s="62"/>
      <c r="W54" s="62"/>
      <c r="X54" s="62"/>
      <c r="Y54" s="62"/>
      <c r="Z54" s="62"/>
      <c r="AA54" s="62"/>
    </row>
    <row r="55" spans="1:27" ht="13.2" x14ac:dyDescent="0.25">
      <c r="A55" s="60" t="s">
        <v>179</v>
      </c>
      <c r="B55" s="60" t="s">
        <v>88</v>
      </c>
      <c r="C55" s="60">
        <v>20</v>
      </c>
      <c r="D55" s="60">
        <v>10</v>
      </c>
      <c r="E55" s="60">
        <v>10</v>
      </c>
      <c r="F55" s="60">
        <v>20</v>
      </c>
      <c r="G55" s="60">
        <v>5</v>
      </c>
      <c r="H55" s="60">
        <v>8</v>
      </c>
      <c r="I55" s="60">
        <v>5</v>
      </c>
      <c r="J55" s="60">
        <v>4</v>
      </c>
      <c r="K55" s="60">
        <v>4</v>
      </c>
      <c r="L55" s="60">
        <v>4</v>
      </c>
      <c r="M55" s="60">
        <v>4</v>
      </c>
      <c r="N55" s="60">
        <v>4</v>
      </c>
      <c r="O55" s="62">
        <f t="shared" si="1"/>
        <v>98</v>
      </c>
      <c r="P55" s="62">
        <v>98</v>
      </c>
      <c r="Q55" s="61" t="s">
        <v>180</v>
      </c>
      <c r="R55" s="62"/>
      <c r="S55" s="62"/>
      <c r="T55" s="62"/>
      <c r="U55" s="62"/>
      <c r="V55" s="62"/>
      <c r="W55" s="62"/>
      <c r="X55" s="62"/>
      <c r="Y55" s="62"/>
      <c r="Z55" s="62"/>
      <c r="AA55" s="62"/>
    </row>
    <row r="56" spans="1:27" ht="13.2" x14ac:dyDescent="0.25">
      <c r="A56" s="60" t="s">
        <v>182</v>
      </c>
      <c r="B56" s="60" t="s">
        <v>34</v>
      </c>
      <c r="C56" s="60">
        <v>20</v>
      </c>
      <c r="D56" s="60">
        <v>10</v>
      </c>
      <c r="E56" s="60">
        <v>10</v>
      </c>
      <c r="F56" s="60">
        <v>20</v>
      </c>
      <c r="G56" s="60">
        <v>5</v>
      </c>
      <c r="H56" s="60">
        <v>10</v>
      </c>
      <c r="I56" s="60">
        <v>5</v>
      </c>
      <c r="J56" s="60">
        <v>4</v>
      </c>
      <c r="K56" s="60">
        <v>4</v>
      </c>
      <c r="L56" s="60">
        <v>4</v>
      </c>
      <c r="M56" s="60">
        <v>4</v>
      </c>
      <c r="N56" s="60">
        <v>4</v>
      </c>
      <c r="O56" s="62">
        <f t="shared" si="1"/>
        <v>100</v>
      </c>
      <c r="P56" s="62">
        <v>100</v>
      </c>
      <c r="Q56" s="61" t="s">
        <v>110</v>
      </c>
      <c r="R56" s="62"/>
      <c r="S56" s="62"/>
      <c r="T56" s="62"/>
      <c r="U56" s="62"/>
      <c r="V56" s="62"/>
      <c r="W56" s="62"/>
      <c r="X56" s="62"/>
      <c r="Y56" s="62"/>
      <c r="Z56" s="62"/>
      <c r="AA56" s="62"/>
    </row>
    <row r="57" spans="1:27" ht="13.2" x14ac:dyDescent="0.25">
      <c r="A57" s="60" t="s">
        <v>184</v>
      </c>
      <c r="B57" s="60" t="s">
        <v>153</v>
      </c>
      <c r="C57" s="60">
        <v>20</v>
      </c>
      <c r="D57" s="60">
        <v>10</v>
      </c>
      <c r="E57" s="60">
        <v>10</v>
      </c>
      <c r="F57" s="60">
        <v>20</v>
      </c>
      <c r="G57" s="60">
        <v>5</v>
      </c>
      <c r="H57" s="60">
        <v>10</v>
      </c>
      <c r="I57" s="60">
        <v>5</v>
      </c>
      <c r="J57" s="60">
        <v>4</v>
      </c>
      <c r="K57" s="60">
        <v>4</v>
      </c>
      <c r="L57" s="60">
        <v>4</v>
      </c>
      <c r="M57" s="60">
        <v>4</v>
      </c>
      <c r="N57" s="60">
        <v>4</v>
      </c>
      <c r="O57" s="62">
        <f t="shared" si="1"/>
        <v>100</v>
      </c>
      <c r="P57" s="62">
        <v>100</v>
      </c>
      <c r="Q57" s="61" t="s">
        <v>110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</row>
    <row r="58" spans="1:27" ht="13.2" x14ac:dyDescent="0.25">
      <c r="A58" s="60" t="s">
        <v>171</v>
      </c>
      <c r="B58" s="60" t="s">
        <v>172</v>
      </c>
      <c r="C58" s="60">
        <v>20</v>
      </c>
      <c r="D58" s="60">
        <v>0</v>
      </c>
      <c r="E58" s="60">
        <v>0</v>
      </c>
      <c r="F58" s="60">
        <v>20</v>
      </c>
      <c r="G58" s="60">
        <v>5</v>
      </c>
      <c r="H58" s="60">
        <v>10</v>
      </c>
      <c r="I58" s="60">
        <v>4</v>
      </c>
      <c r="J58" s="60">
        <v>4</v>
      </c>
      <c r="K58" s="60">
        <v>4</v>
      </c>
      <c r="L58" s="60">
        <v>4</v>
      </c>
      <c r="M58" s="60">
        <v>4</v>
      </c>
      <c r="N58" s="60">
        <v>4</v>
      </c>
      <c r="O58" s="62">
        <f t="shared" si="1"/>
        <v>79</v>
      </c>
      <c r="P58" s="62">
        <v>79</v>
      </c>
      <c r="Q58" s="61" t="s">
        <v>186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</row>
    <row r="59" spans="1:27" ht="13.2" x14ac:dyDescent="0.25">
      <c r="A59" s="60" t="s">
        <v>188</v>
      </c>
      <c r="B59" s="60" t="s">
        <v>88</v>
      </c>
      <c r="C59" s="60">
        <v>20</v>
      </c>
      <c r="D59" s="60">
        <v>10</v>
      </c>
      <c r="E59" s="60">
        <v>10</v>
      </c>
      <c r="F59" s="60">
        <v>20</v>
      </c>
      <c r="G59" s="60">
        <v>5</v>
      </c>
      <c r="H59" s="60">
        <v>10</v>
      </c>
      <c r="I59" s="60">
        <v>5</v>
      </c>
      <c r="J59" s="60">
        <v>4</v>
      </c>
      <c r="K59" s="60">
        <v>4</v>
      </c>
      <c r="L59" s="60">
        <v>4</v>
      </c>
      <c r="M59" s="60">
        <v>4</v>
      </c>
      <c r="N59" s="60">
        <v>4</v>
      </c>
      <c r="O59" s="62">
        <f t="shared" si="1"/>
        <v>100</v>
      </c>
      <c r="P59" s="62">
        <v>100</v>
      </c>
      <c r="Q59" s="61" t="s">
        <v>189</v>
      </c>
      <c r="R59" s="62"/>
      <c r="S59" s="62"/>
      <c r="T59" s="62"/>
      <c r="U59" s="62"/>
      <c r="V59" s="62"/>
      <c r="W59" s="62"/>
      <c r="X59" s="62"/>
      <c r="Y59" s="62"/>
      <c r="Z59" s="62"/>
      <c r="AA59" s="62"/>
    </row>
    <row r="60" spans="1:27" ht="13.2" x14ac:dyDescent="0.25">
      <c r="A60" s="60" t="s">
        <v>191</v>
      </c>
      <c r="B60" s="60" t="s">
        <v>88</v>
      </c>
      <c r="C60" s="60">
        <v>20</v>
      </c>
      <c r="D60" s="60">
        <v>10</v>
      </c>
      <c r="E60" s="60">
        <v>10</v>
      </c>
      <c r="F60" s="60">
        <v>20</v>
      </c>
      <c r="G60" s="60">
        <v>5</v>
      </c>
      <c r="H60" s="60">
        <v>8</v>
      </c>
      <c r="I60" s="60">
        <v>5</v>
      </c>
      <c r="J60" s="60">
        <v>4</v>
      </c>
      <c r="K60" s="60">
        <v>4</v>
      </c>
      <c r="L60" s="60">
        <v>4</v>
      </c>
      <c r="M60" s="60">
        <v>4</v>
      </c>
      <c r="N60" s="60">
        <v>4</v>
      </c>
      <c r="O60" s="62">
        <f t="shared" si="1"/>
        <v>98</v>
      </c>
      <c r="P60" s="62">
        <v>98</v>
      </c>
      <c r="Q60" s="61" t="s">
        <v>192</v>
      </c>
      <c r="R60" s="62"/>
      <c r="S60" s="62"/>
      <c r="T60" s="62"/>
      <c r="U60" s="62"/>
      <c r="V60" s="62"/>
      <c r="W60" s="62"/>
      <c r="X60" s="62"/>
      <c r="Y60" s="62"/>
      <c r="Z60" s="62"/>
      <c r="AA60" s="62"/>
    </row>
    <row r="61" spans="1:27" ht="13.2" x14ac:dyDescent="0.25">
      <c r="A61" s="60" t="s">
        <v>194</v>
      </c>
      <c r="B61" s="60" t="s">
        <v>138</v>
      </c>
      <c r="C61" s="60">
        <v>20</v>
      </c>
      <c r="D61" s="60">
        <v>10</v>
      </c>
      <c r="E61" s="60">
        <v>10</v>
      </c>
      <c r="F61" s="60">
        <v>20</v>
      </c>
      <c r="G61" s="60">
        <v>5</v>
      </c>
      <c r="H61" s="60">
        <v>10</v>
      </c>
      <c r="I61" s="60">
        <v>5</v>
      </c>
      <c r="J61" s="60">
        <v>4</v>
      </c>
      <c r="K61" s="60">
        <v>4</v>
      </c>
      <c r="L61" s="60">
        <v>4</v>
      </c>
      <c r="M61" s="60">
        <v>4</v>
      </c>
      <c r="N61" s="60">
        <v>4</v>
      </c>
      <c r="O61" s="62">
        <f t="shared" si="1"/>
        <v>100</v>
      </c>
      <c r="P61" s="62">
        <v>100</v>
      </c>
      <c r="Q61" s="61" t="s">
        <v>195</v>
      </c>
      <c r="R61" s="62"/>
      <c r="S61" s="62"/>
      <c r="T61" s="62"/>
      <c r="U61" s="62"/>
      <c r="V61" s="62"/>
      <c r="W61" s="62"/>
      <c r="X61" s="62"/>
      <c r="Y61" s="62"/>
      <c r="Z61" s="62"/>
      <c r="AA61" s="62"/>
    </row>
    <row r="62" spans="1:27" ht="13.2" x14ac:dyDescent="0.25">
      <c r="A62" s="60" t="s">
        <v>197</v>
      </c>
      <c r="B62" s="60" t="s">
        <v>88</v>
      </c>
      <c r="C62" s="60">
        <v>20</v>
      </c>
      <c r="D62" s="60">
        <v>10</v>
      </c>
      <c r="E62" s="60">
        <v>10</v>
      </c>
      <c r="F62" s="60">
        <v>20</v>
      </c>
      <c r="G62" s="60">
        <v>5</v>
      </c>
      <c r="H62" s="60">
        <v>10</v>
      </c>
      <c r="I62" s="60">
        <v>5</v>
      </c>
      <c r="J62" s="60">
        <v>4</v>
      </c>
      <c r="K62" s="60">
        <v>4</v>
      </c>
      <c r="L62" s="60">
        <v>4</v>
      </c>
      <c r="M62" s="60">
        <v>4</v>
      </c>
      <c r="N62" s="60">
        <v>4</v>
      </c>
      <c r="O62" s="62">
        <f t="shared" si="1"/>
        <v>100</v>
      </c>
      <c r="P62" s="62">
        <v>100</v>
      </c>
      <c r="Q62" s="61" t="s">
        <v>198</v>
      </c>
      <c r="R62" s="62"/>
      <c r="S62" s="62"/>
      <c r="T62" s="62"/>
      <c r="U62" s="62"/>
      <c r="V62" s="62"/>
      <c r="W62" s="62"/>
      <c r="X62" s="62"/>
      <c r="Y62" s="62"/>
      <c r="Z62" s="62"/>
      <c r="AA62" s="62"/>
    </row>
    <row r="63" spans="1:27" ht="13.2" x14ac:dyDescent="0.25">
      <c r="A63" s="60" t="s">
        <v>200</v>
      </c>
      <c r="B63" s="60" t="s">
        <v>88</v>
      </c>
      <c r="C63" s="60">
        <v>20</v>
      </c>
      <c r="D63" s="60">
        <v>10</v>
      </c>
      <c r="E63" s="60">
        <v>10</v>
      </c>
      <c r="F63" s="60">
        <v>20</v>
      </c>
      <c r="G63" s="60">
        <v>5</v>
      </c>
      <c r="H63" s="60">
        <v>8</v>
      </c>
      <c r="I63" s="60">
        <v>5</v>
      </c>
      <c r="J63" s="60">
        <v>4</v>
      </c>
      <c r="K63" s="60">
        <v>4</v>
      </c>
      <c r="L63" s="60">
        <v>4</v>
      </c>
      <c r="M63" s="60">
        <v>4</v>
      </c>
      <c r="N63" s="60">
        <v>3</v>
      </c>
      <c r="O63" s="62">
        <f t="shared" si="1"/>
        <v>97</v>
      </c>
      <c r="P63" s="62">
        <v>97</v>
      </c>
      <c r="Q63" s="61" t="s">
        <v>201</v>
      </c>
      <c r="R63" s="62"/>
      <c r="S63" s="62"/>
      <c r="T63" s="62"/>
      <c r="U63" s="62"/>
      <c r="V63" s="62"/>
      <c r="W63" s="62"/>
      <c r="X63" s="62"/>
      <c r="Y63" s="62"/>
      <c r="Z63" s="62"/>
      <c r="AA63" s="62"/>
    </row>
    <row r="64" spans="1:27" ht="13.2" x14ac:dyDescent="0.25">
      <c r="A64" s="60" t="s">
        <v>203</v>
      </c>
      <c r="B64" s="60" t="s">
        <v>88</v>
      </c>
      <c r="C64" s="60">
        <v>20</v>
      </c>
      <c r="D64" s="60">
        <v>10</v>
      </c>
      <c r="E64" s="60">
        <v>10</v>
      </c>
      <c r="F64" s="60">
        <v>20</v>
      </c>
      <c r="G64" s="60">
        <v>5</v>
      </c>
      <c r="H64" s="60">
        <v>10</v>
      </c>
      <c r="I64" s="60">
        <v>5</v>
      </c>
      <c r="J64" s="60">
        <v>4</v>
      </c>
      <c r="K64" s="60">
        <v>4</v>
      </c>
      <c r="L64" s="60">
        <v>4</v>
      </c>
      <c r="M64" s="60">
        <v>4</v>
      </c>
      <c r="N64" s="60">
        <v>4</v>
      </c>
      <c r="O64" s="62">
        <f t="shared" si="1"/>
        <v>100</v>
      </c>
      <c r="P64" s="62">
        <v>100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</row>
    <row r="65" spans="1:27" ht="13.2" x14ac:dyDescent="0.25">
      <c r="A65" s="60" t="s">
        <v>205</v>
      </c>
      <c r="B65" s="60" t="s">
        <v>88</v>
      </c>
      <c r="C65" s="60">
        <v>20</v>
      </c>
      <c r="D65" s="60">
        <v>10</v>
      </c>
      <c r="E65" s="60">
        <v>10</v>
      </c>
      <c r="F65" s="60">
        <v>20</v>
      </c>
      <c r="G65" s="60">
        <v>5</v>
      </c>
      <c r="H65" s="60">
        <v>10</v>
      </c>
      <c r="I65" s="60">
        <v>5</v>
      </c>
      <c r="J65" s="60">
        <v>4</v>
      </c>
      <c r="K65" s="60">
        <v>4</v>
      </c>
      <c r="L65" s="60">
        <v>4</v>
      </c>
      <c r="M65" s="60">
        <v>4</v>
      </c>
      <c r="N65" s="60">
        <v>4</v>
      </c>
      <c r="O65" s="62">
        <f t="shared" si="1"/>
        <v>100</v>
      </c>
      <c r="P65" s="62">
        <v>100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</row>
    <row r="66" spans="1:27" ht="13.2" x14ac:dyDescent="0.25">
      <c r="A66" s="60" t="s">
        <v>207</v>
      </c>
      <c r="B66" s="60" t="s">
        <v>88</v>
      </c>
      <c r="C66" s="60">
        <v>20</v>
      </c>
      <c r="D66" s="60">
        <v>10</v>
      </c>
      <c r="E66" s="60">
        <v>10</v>
      </c>
      <c r="F66" s="60">
        <v>20</v>
      </c>
      <c r="G66" s="60">
        <v>5</v>
      </c>
      <c r="H66" s="60">
        <v>7</v>
      </c>
      <c r="I66" s="60">
        <v>3</v>
      </c>
      <c r="J66" s="60">
        <v>4</v>
      </c>
      <c r="K66" s="60">
        <v>4</v>
      </c>
      <c r="L66" s="60">
        <v>4</v>
      </c>
      <c r="M66" s="60">
        <v>4</v>
      </c>
      <c r="N66" s="60">
        <v>4</v>
      </c>
      <c r="O66" s="62">
        <f t="shared" si="1"/>
        <v>95</v>
      </c>
      <c r="P66" s="62">
        <v>95</v>
      </c>
      <c r="Q66" s="61" t="s">
        <v>208</v>
      </c>
      <c r="R66" s="62"/>
      <c r="S66" s="62"/>
      <c r="T66" s="62"/>
      <c r="U66" s="62"/>
      <c r="V66" s="62"/>
      <c r="W66" s="62"/>
      <c r="X66" s="62"/>
      <c r="Y66" s="62"/>
      <c r="Z66" s="62"/>
      <c r="AA66" s="62"/>
    </row>
    <row r="67" spans="1:27" ht="13.2" x14ac:dyDescent="0.25">
      <c r="A67" s="60" t="s">
        <v>210</v>
      </c>
      <c r="B67" s="60" t="s">
        <v>88</v>
      </c>
      <c r="C67" s="60">
        <v>20</v>
      </c>
      <c r="D67" s="60">
        <v>10</v>
      </c>
      <c r="E67" s="60">
        <v>10</v>
      </c>
      <c r="F67" s="60">
        <v>20</v>
      </c>
      <c r="G67" s="60">
        <v>5</v>
      </c>
      <c r="H67" s="60">
        <v>10</v>
      </c>
      <c r="I67" s="60">
        <v>5</v>
      </c>
      <c r="J67" s="60">
        <v>4</v>
      </c>
      <c r="K67" s="60">
        <v>4</v>
      </c>
      <c r="L67" s="60">
        <v>4</v>
      </c>
      <c r="M67" s="60">
        <v>4</v>
      </c>
      <c r="N67" s="60">
        <v>4</v>
      </c>
      <c r="O67" s="62">
        <f t="shared" si="1"/>
        <v>100</v>
      </c>
      <c r="P67" s="62">
        <v>100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</row>
    <row r="68" spans="1:27" ht="13.2" x14ac:dyDescent="0.25">
      <c r="A68" s="60" t="s">
        <v>212</v>
      </c>
      <c r="B68" s="60" t="s">
        <v>144</v>
      </c>
      <c r="C68" s="60">
        <v>20</v>
      </c>
      <c r="D68" s="60">
        <v>10</v>
      </c>
      <c r="E68" s="60">
        <v>10</v>
      </c>
      <c r="F68" s="60">
        <v>20</v>
      </c>
      <c r="G68" s="60">
        <v>5</v>
      </c>
      <c r="H68" s="60">
        <v>10</v>
      </c>
      <c r="I68" s="60">
        <v>5</v>
      </c>
      <c r="J68" s="60">
        <v>4</v>
      </c>
      <c r="K68" s="60">
        <v>4</v>
      </c>
      <c r="L68" s="60">
        <v>4</v>
      </c>
      <c r="M68" s="60">
        <v>4</v>
      </c>
      <c r="N68" s="60">
        <v>4</v>
      </c>
      <c r="O68" s="62">
        <f t="shared" si="1"/>
        <v>100</v>
      </c>
      <c r="P68" s="62">
        <v>100</v>
      </c>
      <c r="Q68" s="61"/>
      <c r="R68" s="62"/>
      <c r="S68" s="62"/>
      <c r="T68" s="62"/>
      <c r="U68" s="62"/>
      <c r="V68" s="62"/>
      <c r="W68" s="62"/>
      <c r="X68" s="62"/>
      <c r="Y68" s="62"/>
      <c r="Z68" s="62"/>
      <c r="AA68" s="62"/>
    </row>
    <row r="69" spans="1:27" ht="13.2" x14ac:dyDescent="0.25">
      <c r="A69" s="60" t="s">
        <v>214</v>
      </c>
      <c r="B69" s="60" t="s">
        <v>88</v>
      </c>
      <c r="C69" s="60">
        <v>20</v>
      </c>
      <c r="D69" s="60">
        <v>10</v>
      </c>
      <c r="E69" s="60">
        <v>10</v>
      </c>
      <c r="F69" s="60">
        <v>20</v>
      </c>
      <c r="G69" s="60">
        <v>5</v>
      </c>
      <c r="H69" s="60">
        <v>10</v>
      </c>
      <c r="I69" s="60">
        <v>5</v>
      </c>
      <c r="J69" s="60">
        <v>4</v>
      </c>
      <c r="K69" s="60">
        <v>4</v>
      </c>
      <c r="L69" s="60">
        <v>4</v>
      </c>
      <c r="M69" s="60">
        <v>4</v>
      </c>
      <c r="N69" s="60">
        <v>3</v>
      </c>
      <c r="O69" s="62">
        <f t="shared" si="1"/>
        <v>99</v>
      </c>
      <c r="P69" s="62">
        <v>99</v>
      </c>
      <c r="Q69" s="61" t="s">
        <v>95</v>
      </c>
      <c r="R69" s="62"/>
      <c r="S69" s="62"/>
      <c r="T69" s="62"/>
      <c r="U69" s="62"/>
      <c r="V69" s="62"/>
      <c r="W69" s="62"/>
      <c r="X69" s="62"/>
      <c r="Y69" s="62"/>
      <c r="Z69" s="62"/>
      <c r="AA69" s="62"/>
    </row>
    <row r="70" spans="1:27" ht="13.2" x14ac:dyDescent="0.25">
      <c r="A70" s="60" t="s">
        <v>216</v>
      </c>
      <c r="B70" s="60" t="s">
        <v>138</v>
      </c>
      <c r="C70" s="60">
        <v>20</v>
      </c>
      <c r="D70" s="60">
        <v>10</v>
      </c>
      <c r="E70" s="60">
        <v>10</v>
      </c>
      <c r="F70" s="60">
        <v>20</v>
      </c>
      <c r="G70" s="60">
        <v>5</v>
      </c>
      <c r="H70" s="60">
        <v>10</v>
      </c>
      <c r="I70" s="60">
        <v>5</v>
      </c>
      <c r="J70" s="60">
        <v>4</v>
      </c>
      <c r="K70" s="60">
        <v>4</v>
      </c>
      <c r="L70" s="60">
        <v>4</v>
      </c>
      <c r="M70" s="60">
        <v>3</v>
      </c>
      <c r="N70" s="60">
        <v>3</v>
      </c>
      <c r="O70" s="62">
        <f t="shared" si="1"/>
        <v>98</v>
      </c>
      <c r="P70" s="62">
        <v>98</v>
      </c>
      <c r="Q70" s="61" t="s">
        <v>217</v>
      </c>
      <c r="R70" s="62"/>
      <c r="S70" s="62"/>
      <c r="T70" s="62"/>
      <c r="U70" s="62"/>
      <c r="V70" s="62"/>
      <c r="W70" s="62"/>
      <c r="X70" s="62"/>
      <c r="Y70" s="62"/>
      <c r="Z70" s="62"/>
      <c r="AA70" s="62"/>
    </row>
    <row r="71" spans="1:27" ht="13.2" x14ac:dyDescent="0.25">
      <c r="A71" s="60" t="s">
        <v>219</v>
      </c>
      <c r="B71" s="60" t="s">
        <v>88</v>
      </c>
      <c r="C71" s="60">
        <v>20</v>
      </c>
      <c r="D71" s="60">
        <v>10</v>
      </c>
      <c r="E71" s="60">
        <v>10</v>
      </c>
      <c r="F71" s="60">
        <v>20</v>
      </c>
      <c r="G71" s="60">
        <v>5</v>
      </c>
      <c r="H71" s="60">
        <v>10</v>
      </c>
      <c r="I71" s="60">
        <v>0</v>
      </c>
      <c r="J71" s="60">
        <v>4</v>
      </c>
      <c r="K71" s="60">
        <v>4</v>
      </c>
      <c r="L71" s="60">
        <v>4</v>
      </c>
      <c r="M71" s="60">
        <v>3</v>
      </c>
      <c r="N71" s="60">
        <v>0</v>
      </c>
      <c r="O71" s="62">
        <f t="shared" si="1"/>
        <v>90</v>
      </c>
      <c r="P71" s="62">
        <v>90</v>
      </c>
      <c r="Q71" s="61" t="s">
        <v>220</v>
      </c>
      <c r="R71" s="62"/>
      <c r="S71" s="62"/>
      <c r="T71" s="62"/>
      <c r="U71" s="62"/>
      <c r="V71" s="62"/>
      <c r="W71" s="62"/>
      <c r="X71" s="62"/>
      <c r="Y71" s="62"/>
      <c r="Z71" s="62"/>
      <c r="AA71" s="62"/>
    </row>
    <row r="72" spans="1:27" ht="13.2" x14ac:dyDescent="0.25">
      <c r="A72" s="60" t="s">
        <v>222</v>
      </c>
      <c r="B72" s="60" t="s">
        <v>34</v>
      </c>
      <c r="C72" s="60">
        <v>20</v>
      </c>
      <c r="D72" s="60">
        <v>10</v>
      </c>
      <c r="E72" s="60">
        <v>10</v>
      </c>
      <c r="F72" s="60">
        <v>20</v>
      </c>
      <c r="G72" s="60">
        <v>5</v>
      </c>
      <c r="H72" s="60">
        <v>8</v>
      </c>
      <c r="I72" s="60">
        <v>3</v>
      </c>
      <c r="J72" s="60">
        <v>4</v>
      </c>
      <c r="K72" s="60">
        <v>4</v>
      </c>
      <c r="L72" s="60">
        <v>4</v>
      </c>
      <c r="M72" s="60">
        <v>4</v>
      </c>
      <c r="N72" s="60">
        <v>4</v>
      </c>
      <c r="O72" s="62">
        <f t="shared" si="1"/>
        <v>96</v>
      </c>
      <c r="P72" s="62">
        <v>96</v>
      </c>
      <c r="Q72" s="61" t="s">
        <v>223</v>
      </c>
      <c r="R72" s="62"/>
      <c r="S72" s="62"/>
      <c r="T72" s="62"/>
      <c r="U72" s="62"/>
      <c r="V72" s="62"/>
      <c r="W72" s="62"/>
      <c r="X72" s="62"/>
      <c r="Y72" s="62"/>
      <c r="Z72" s="62"/>
      <c r="AA72" s="62"/>
    </row>
    <row r="73" spans="1:27" ht="13.2" x14ac:dyDescent="0.25">
      <c r="A73" s="60" t="s">
        <v>225</v>
      </c>
      <c r="B73" s="60" t="s">
        <v>88</v>
      </c>
      <c r="C73" s="60">
        <v>20</v>
      </c>
      <c r="D73" s="60">
        <v>10</v>
      </c>
      <c r="E73" s="60">
        <v>10</v>
      </c>
      <c r="F73" s="60">
        <v>20</v>
      </c>
      <c r="G73" s="60">
        <v>5</v>
      </c>
      <c r="H73" s="60">
        <v>10</v>
      </c>
      <c r="I73" s="60">
        <v>5</v>
      </c>
      <c r="J73" s="60">
        <v>4</v>
      </c>
      <c r="K73" s="60">
        <v>4</v>
      </c>
      <c r="L73" s="60">
        <v>4</v>
      </c>
      <c r="M73" s="60">
        <v>3</v>
      </c>
      <c r="N73" s="60">
        <v>4</v>
      </c>
      <c r="O73" s="62">
        <f t="shared" si="1"/>
        <v>99</v>
      </c>
      <c r="P73" s="62">
        <v>99</v>
      </c>
      <c r="Q73" s="65" t="s">
        <v>226</v>
      </c>
      <c r="R73" s="62"/>
      <c r="S73" s="62"/>
      <c r="T73" s="62"/>
      <c r="U73" s="62"/>
      <c r="V73" s="62"/>
      <c r="W73" s="62"/>
      <c r="X73" s="62"/>
      <c r="Y73" s="62"/>
      <c r="Z73" s="62"/>
      <c r="AA73" s="62"/>
    </row>
    <row r="74" spans="1:27" ht="13.2" x14ac:dyDescent="0.25">
      <c r="A74" s="60" t="s">
        <v>228</v>
      </c>
      <c r="B74" s="60" t="s">
        <v>88</v>
      </c>
      <c r="C74" s="60">
        <v>20</v>
      </c>
      <c r="D74" s="60">
        <v>10</v>
      </c>
      <c r="E74" s="60">
        <v>10</v>
      </c>
      <c r="F74" s="60">
        <v>20</v>
      </c>
      <c r="G74" s="60">
        <v>5</v>
      </c>
      <c r="H74" s="60">
        <v>9</v>
      </c>
      <c r="I74" s="60">
        <v>5</v>
      </c>
      <c r="J74" s="60">
        <v>4</v>
      </c>
      <c r="K74" s="60">
        <v>4</v>
      </c>
      <c r="L74" s="60">
        <v>4</v>
      </c>
      <c r="M74" s="60">
        <v>4</v>
      </c>
      <c r="N74" s="60">
        <v>4</v>
      </c>
      <c r="O74" s="62">
        <f t="shared" si="1"/>
        <v>99</v>
      </c>
      <c r="P74" s="62">
        <v>99</v>
      </c>
      <c r="Q74" s="61" t="s">
        <v>229</v>
      </c>
      <c r="R74" s="62"/>
      <c r="S74" s="62"/>
      <c r="T74" s="62"/>
      <c r="U74" s="62"/>
      <c r="V74" s="62"/>
      <c r="W74" s="62"/>
      <c r="X74" s="62"/>
      <c r="Y74" s="62"/>
      <c r="Z74" s="62"/>
      <c r="AA74" s="62"/>
    </row>
    <row r="75" spans="1:27" ht="13.2" x14ac:dyDescent="0.25">
      <c r="A75" s="60" t="s">
        <v>231</v>
      </c>
      <c r="B75" s="60" t="s">
        <v>232</v>
      </c>
      <c r="C75" s="60">
        <v>20</v>
      </c>
      <c r="D75" s="60">
        <v>10</v>
      </c>
      <c r="E75" s="60">
        <v>10</v>
      </c>
      <c r="F75" s="60">
        <v>20</v>
      </c>
      <c r="G75" s="60">
        <v>5</v>
      </c>
      <c r="H75" s="60">
        <v>10</v>
      </c>
      <c r="I75" s="60">
        <v>5</v>
      </c>
      <c r="J75" s="60">
        <v>3</v>
      </c>
      <c r="K75" s="60">
        <v>4</v>
      </c>
      <c r="L75" s="60">
        <v>4</v>
      </c>
      <c r="M75" s="60">
        <v>4</v>
      </c>
      <c r="N75" s="60">
        <v>3</v>
      </c>
      <c r="O75" s="62">
        <f t="shared" si="1"/>
        <v>98</v>
      </c>
      <c r="P75" s="62">
        <v>98</v>
      </c>
      <c r="Q75" s="61" t="s">
        <v>233</v>
      </c>
      <c r="R75" s="62"/>
      <c r="S75" s="62"/>
      <c r="T75" s="62"/>
      <c r="U75" s="62"/>
      <c r="V75" s="62"/>
      <c r="W75" s="62"/>
      <c r="X75" s="62"/>
      <c r="Y75" s="62"/>
      <c r="Z75" s="62"/>
      <c r="AA75" s="62"/>
    </row>
    <row r="76" spans="1:27" ht="13.2" x14ac:dyDescent="0.25">
      <c r="A76" s="60" t="s">
        <v>235</v>
      </c>
      <c r="B76" s="60" t="s">
        <v>34</v>
      </c>
      <c r="C76" s="60">
        <v>20</v>
      </c>
      <c r="D76" s="60">
        <v>10</v>
      </c>
      <c r="E76" s="60">
        <v>10</v>
      </c>
      <c r="F76" s="60">
        <v>20</v>
      </c>
      <c r="G76" s="60">
        <v>5</v>
      </c>
      <c r="H76" s="60">
        <v>10</v>
      </c>
      <c r="I76" s="60">
        <v>4</v>
      </c>
      <c r="J76" s="60">
        <v>4</v>
      </c>
      <c r="K76" s="60">
        <v>4</v>
      </c>
      <c r="L76" s="60">
        <v>4</v>
      </c>
      <c r="M76" s="60">
        <v>4</v>
      </c>
      <c r="N76" s="60">
        <v>4</v>
      </c>
      <c r="O76" s="62">
        <f t="shared" si="1"/>
        <v>99</v>
      </c>
      <c r="P76" s="62">
        <v>99</v>
      </c>
      <c r="Q76" s="61" t="s">
        <v>236</v>
      </c>
      <c r="R76" s="61" t="s">
        <v>237</v>
      </c>
      <c r="S76" s="62"/>
      <c r="T76" s="62"/>
      <c r="U76" s="62"/>
      <c r="V76" s="62"/>
      <c r="W76" s="62"/>
      <c r="X76" s="62"/>
      <c r="Y76" s="62"/>
      <c r="Z76" s="62"/>
      <c r="AA76" s="62"/>
    </row>
    <row r="77" spans="1:27" ht="13.2" x14ac:dyDescent="0.25">
      <c r="A77" s="60" t="s">
        <v>239</v>
      </c>
      <c r="B77" s="60" t="s">
        <v>34</v>
      </c>
      <c r="C77" s="60">
        <v>20</v>
      </c>
      <c r="D77" s="60">
        <v>10</v>
      </c>
      <c r="E77" s="60">
        <v>10</v>
      </c>
      <c r="F77" s="60">
        <v>20</v>
      </c>
      <c r="G77" s="60">
        <v>5</v>
      </c>
      <c r="H77" s="60">
        <v>10</v>
      </c>
      <c r="I77" s="60">
        <v>4</v>
      </c>
      <c r="J77" s="60">
        <v>4</v>
      </c>
      <c r="K77" s="60">
        <v>4</v>
      </c>
      <c r="L77" s="60">
        <v>4</v>
      </c>
      <c r="M77" s="60">
        <v>4</v>
      </c>
      <c r="N77" s="60">
        <v>4</v>
      </c>
      <c r="O77" s="62">
        <f t="shared" si="1"/>
        <v>99</v>
      </c>
      <c r="P77" s="62">
        <v>99</v>
      </c>
      <c r="Q77" s="61" t="s">
        <v>236</v>
      </c>
      <c r="R77" s="62"/>
      <c r="S77" s="62"/>
      <c r="T77" s="62"/>
      <c r="U77" s="62"/>
      <c r="V77" s="62"/>
      <c r="W77" s="62"/>
      <c r="X77" s="62"/>
      <c r="Y77" s="62"/>
      <c r="Z77" s="62"/>
      <c r="AA77" s="62"/>
    </row>
    <row r="78" spans="1:27" ht="13.2" x14ac:dyDescent="0.25">
      <c r="A78" s="60" t="s">
        <v>241</v>
      </c>
      <c r="B78" s="60" t="s">
        <v>144</v>
      </c>
      <c r="C78" s="60">
        <v>20</v>
      </c>
      <c r="D78" s="60">
        <v>10</v>
      </c>
      <c r="E78" s="60">
        <v>10</v>
      </c>
      <c r="F78" s="60">
        <v>20</v>
      </c>
      <c r="G78" s="60">
        <v>5</v>
      </c>
      <c r="H78" s="60">
        <v>10</v>
      </c>
      <c r="I78" s="60">
        <v>5</v>
      </c>
      <c r="J78" s="60">
        <v>4</v>
      </c>
      <c r="K78" s="60">
        <v>4</v>
      </c>
      <c r="L78" s="60">
        <v>4</v>
      </c>
      <c r="M78" s="60">
        <v>4</v>
      </c>
      <c r="N78" s="60">
        <v>4</v>
      </c>
      <c r="O78" s="62">
        <f t="shared" si="1"/>
        <v>100</v>
      </c>
      <c r="P78" s="62">
        <v>100</v>
      </c>
      <c r="Q78" s="61" t="s">
        <v>110</v>
      </c>
      <c r="R78" s="62"/>
      <c r="S78" s="62"/>
      <c r="T78" s="62"/>
      <c r="U78" s="62"/>
      <c r="V78" s="62"/>
      <c r="W78" s="62"/>
      <c r="X78" s="62"/>
      <c r="Y78" s="62"/>
      <c r="Z78" s="62"/>
      <c r="AA78" s="62"/>
    </row>
    <row r="79" spans="1:27" ht="13.2" x14ac:dyDescent="0.25">
      <c r="A79" s="60" t="s">
        <v>243</v>
      </c>
      <c r="B79" s="60" t="s">
        <v>88</v>
      </c>
      <c r="C79" s="60">
        <v>20</v>
      </c>
      <c r="D79" s="60">
        <v>10</v>
      </c>
      <c r="E79" s="60">
        <v>10</v>
      </c>
      <c r="F79" s="60">
        <v>20</v>
      </c>
      <c r="G79" s="60">
        <v>5</v>
      </c>
      <c r="H79" s="60">
        <v>10</v>
      </c>
      <c r="I79" s="60">
        <v>3</v>
      </c>
      <c r="J79" s="60">
        <v>4</v>
      </c>
      <c r="K79" s="60">
        <v>4</v>
      </c>
      <c r="L79" s="60">
        <v>4</v>
      </c>
      <c r="M79" s="60">
        <v>4</v>
      </c>
      <c r="N79" s="60">
        <v>4</v>
      </c>
      <c r="O79" s="62">
        <f t="shared" si="1"/>
        <v>98</v>
      </c>
      <c r="P79" s="62">
        <v>98</v>
      </c>
      <c r="Q79" s="61" t="s">
        <v>244</v>
      </c>
      <c r="R79" s="62"/>
      <c r="S79" s="62"/>
      <c r="T79" s="62"/>
      <c r="U79" s="62"/>
      <c r="V79" s="62"/>
      <c r="W79" s="62"/>
      <c r="X79" s="62"/>
      <c r="Y79" s="62"/>
      <c r="Z79" s="62"/>
      <c r="AA79" s="62"/>
    </row>
    <row r="80" spans="1:27" ht="13.2" x14ac:dyDescent="0.25">
      <c r="A80" s="60" t="s">
        <v>246</v>
      </c>
      <c r="B80" s="60" t="s">
        <v>88</v>
      </c>
      <c r="C80" s="60">
        <v>20</v>
      </c>
      <c r="D80" s="60">
        <v>10</v>
      </c>
      <c r="E80" s="60">
        <v>10</v>
      </c>
      <c r="F80" s="60">
        <v>20</v>
      </c>
      <c r="G80" s="60">
        <v>5</v>
      </c>
      <c r="H80" s="60">
        <v>10</v>
      </c>
      <c r="I80" s="60">
        <v>5</v>
      </c>
      <c r="J80" s="60">
        <v>4</v>
      </c>
      <c r="K80" s="60">
        <v>4</v>
      </c>
      <c r="L80" s="60">
        <v>4</v>
      </c>
      <c r="M80" s="60">
        <v>4</v>
      </c>
      <c r="N80" s="60">
        <v>2</v>
      </c>
      <c r="O80" s="62">
        <f t="shared" si="1"/>
        <v>98</v>
      </c>
      <c r="P80" s="62">
        <v>98</v>
      </c>
      <c r="Q80" s="61" t="s">
        <v>247</v>
      </c>
      <c r="R80" s="62"/>
      <c r="S80" s="62"/>
      <c r="T80" s="62"/>
      <c r="U80" s="62"/>
      <c r="V80" s="62"/>
      <c r="W80" s="62"/>
      <c r="X80" s="62"/>
      <c r="Y80" s="62"/>
      <c r="Z80" s="62"/>
      <c r="AA80" s="62"/>
    </row>
    <row r="81" spans="1:27" ht="13.2" x14ac:dyDescent="0.25">
      <c r="A81" s="60" t="s">
        <v>249</v>
      </c>
      <c r="B81" s="60" t="s">
        <v>34</v>
      </c>
      <c r="C81" s="60">
        <v>20</v>
      </c>
      <c r="D81" s="60">
        <v>10</v>
      </c>
      <c r="E81" s="60">
        <v>10</v>
      </c>
      <c r="F81" s="60">
        <v>20</v>
      </c>
      <c r="G81" s="60">
        <v>5</v>
      </c>
      <c r="H81" s="60">
        <v>9</v>
      </c>
      <c r="I81" s="60">
        <v>5</v>
      </c>
      <c r="J81" s="60">
        <v>3</v>
      </c>
      <c r="K81" s="60">
        <v>4</v>
      </c>
      <c r="L81" s="60">
        <v>4</v>
      </c>
      <c r="M81" s="60">
        <v>4</v>
      </c>
      <c r="N81" s="60">
        <v>4</v>
      </c>
      <c r="O81" s="62">
        <f t="shared" si="1"/>
        <v>98</v>
      </c>
      <c r="P81" s="62">
        <v>98</v>
      </c>
      <c r="Q81" s="61" t="s">
        <v>250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</row>
    <row r="82" spans="1:27" ht="13.2" x14ac:dyDescent="0.25">
      <c r="A82" s="60" t="s">
        <v>252</v>
      </c>
      <c r="B82" s="60" t="s">
        <v>88</v>
      </c>
      <c r="C82" s="60">
        <v>20</v>
      </c>
      <c r="D82" s="60">
        <v>10</v>
      </c>
      <c r="E82" s="60">
        <v>10</v>
      </c>
      <c r="F82" s="60">
        <v>20</v>
      </c>
      <c r="G82" s="60">
        <v>5</v>
      </c>
      <c r="H82" s="60">
        <v>10</v>
      </c>
      <c r="I82" s="60">
        <v>5</v>
      </c>
      <c r="J82" s="60">
        <v>4</v>
      </c>
      <c r="K82" s="60">
        <v>4</v>
      </c>
      <c r="L82" s="60">
        <v>4</v>
      </c>
      <c r="M82" s="60">
        <v>4</v>
      </c>
      <c r="N82" s="60">
        <v>4</v>
      </c>
      <c r="O82" s="62">
        <f t="shared" si="1"/>
        <v>100</v>
      </c>
      <c r="P82" s="62">
        <v>100</v>
      </c>
      <c r="Q82" s="61" t="s">
        <v>25</v>
      </c>
      <c r="R82" s="62"/>
      <c r="S82" s="62"/>
      <c r="T82" s="62"/>
      <c r="U82" s="62"/>
      <c r="V82" s="62"/>
      <c r="W82" s="62"/>
      <c r="X82" s="62"/>
      <c r="Y82" s="62"/>
      <c r="Z82" s="62"/>
      <c r="AA82" s="62"/>
    </row>
    <row r="83" spans="1:27" ht="13.2" x14ac:dyDescent="0.25">
      <c r="A83" s="60" t="s">
        <v>254</v>
      </c>
      <c r="B83" s="60" t="s">
        <v>88</v>
      </c>
      <c r="C83" s="60">
        <v>20</v>
      </c>
      <c r="D83" s="60">
        <v>10</v>
      </c>
      <c r="E83" s="60">
        <v>10</v>
      </c>
      <c r="F83" s="60">
        <v>20</v>
      </c>
      <c r="G83" s="60">
        <v>5</v>
      </c>
      <c r="H83" s="60">
        <v>10</v>
      </c>
      <c r="I83" s="60">
        <v>5</v>
      </c>
      <c r="J83" s="60">
        <v>4</v>
      </c>
      <c r="K83" s="60">
        <v>4</v>
      </c>
      <c r="L83" s="60">
        <v>4</v>
      </c>
      <c r="M83" s="60">
        <v>4</v>
      </c>
      <c r="N83" s="60">
        <v>4</v>
      </c>
      <c r="O83" s="62">
        <f t="shared" si="1"/>
        <v>100</v>
      </c>
      <c r="P83" s="62">
        <v>100</v>
      </c>
      <c r="Q83" s="61" t="s">
        <v>189</v>
      </c>
      <c r="R83" s="62"/>
      <c r="S83" s="62"/>
      <c r="T83" s="62"/>
      <c r="U83" s="62"/>
      <c r="V83" s="62"/>
      <c r="W83" s="62"/>
      <c r="X83" s="62"/>
      <c r="Y83" s="62"/>
      <c r="Z83" s="62"/>
      <c r="AA83" s="62"/>
    </row>
    <row r="84" spans="1:27" ht="13.2" x14ac:dyDescent="0.25">
      <c r="A84" s="60" t="s">
        <v>256</v>
      </c>
      <c r="B84" s="60" t="s">
        <v>88</v>
      </c>
      <c r="C84" s="60">
        <v>20</v>
      </c>
      <c r="D84" s="60">
        <v>10</v>
      </c>
      <c r="E84" s="60">
        <v>10</v>
      </c>
      <c r="F84" s="60">
        <v>20</v>
      </c>
      <c r="G84" s="60">
        <v>5</v>
      </c>
      <c r="H84" s="60">
        <v>10</v>
      </c>
      <c r="I84" s="60">
        <v>5</v>
      </c>
      <c r="J84" s="60">
        <v>4</v>
      </c>
      <c r="K84" s="60">
        <v>4</v>
      </c>
      <c r="L84" s="60">
        <v>4</v>
      </c>
      <c r="M84" s="60">
        <v>4</v>
      </c>
      <c r="N84" s="60">
        <v>3</v>
      </c>
      <c r="O84" s="62">
        <f t="shared" si="1"/>
        <v>99</v>
      </c>
      <c r="P84" s="62">
        <v>99</v>
      </c>
      <c r="Q84" s="61" t="s">
        <v>257</v>
      </c>
      <c r="R84" s="62"/>
      <c r="S84" s="62"/>
      <c r="T84" s="62"/>
      <c r="U84" s="62"/>
      <c r="V84" s="62"/>
      <c r="W84" s="62"/>
      <c r="X84" s="62"/>
      <c r="Y84" s="62"/>
      <c r="Z84" s="62"/>
      <c r="AA84" s="62"/>
    </row>
    <row r="85" spans="1:27" ht="13.2" x14ac:dyDescent="0.25">
      <c r="A85" s="60" t="s">
        <v>259</v>
      </c>
      <c r="B85" s="60" t="s">
        <v>24</v>
      </c>
      <c r="C85" s="60">
        <v>20</v>
      </c>
      <c r="D85" s="60">
        <v>10</v>
      </c>
      <c r="E85" s="60">
        <v>10</v>
      </c>
      <c r="F85" s="60">
        <v>20</v>
      </c>
      <c r="G85" s="60">
        <v>5</v>
      </c>
      <c r="H85" s="60">
        <v>10</v>
      </c>
      <c r="I85" s="60">
        <v>5</v>
      </c>
      <c r="J85" s="60">
        <v>4</v>
      </c>
      <c r="K85" s="60">
        <v>4</v>
      </c>
      <c r="L85" s="60">
        <v>4</v>
      </c>
      <c r="M85" s="60">
        <v>4</v>
      </c>
      <c r="N85" s="60">
        <v>4</v>
      </c>
      <c r="O85" s="62">
        <f t="shared" si="1"/>
        <v>100</v>
      </c>
      <c r="P85" s="62">
        <v>100</v>
      </c>
      <c r="Q85" s="61" t="s">
        <v>260</v>
      </c>
      <c r="R85" s="62"/>
      <c r="S85" s="62"/>
      <c r="T85" s="62"/>
      <c r="U85" s="62"/>
      <c r="V85" s="62"/>
      <c r="W85" s="62"/>
      <c r="X85" s="62"/>
      <c r="Y85" s="62"/>
      <c r="Z85" s="62"/>
      <c r="AA85" s="62"/>
    </row>
    <row r="86" spans="1:27" ht="13.2" x14ac:dyDescent="0.25">
      <c r="A86" s="60" t="s">
        <v>262</v>
      </c>
      <c r="B86" s="60" t="s">
        <v>88</v>
      </c>
      <c r="C86" s="60">
        <v>20</v>
      </c>
      <c r="D86" s="60">
        <v>10</v>
      </c>
      <c r="E86" s="60">
        <v>10</v>
      </c>
      <c r="F86" s="60">
        <v>20</v>
      </c>
      <c r="G86" s="60">
        <v>5</v>
      </c>
      <c r="H86" s="60">
        <v>10</v>
      </c>
      <c r="I86" s="60">
        <v>5</v>
      </c>
      <c r="J86" s="60">
        <v>4</v>
      </c>
      <c r="K86" s="60">
        <v>4</v>
      </c>
      <c r="L86" s="60">
        <v>4</v>
      </c>
      <c r="M86" s="60">
        <v>4</v>
      </c>
      <c r="N86" s="60">
        <v>3</v>
      </c>
      <c r="O86" s="62">
        <f t="shared" si="1"/>
        <v>99</v>
      </c>
      <c r="P86" s="62">
        <v>99</v>
      </c>
      <c r="Q86" s="61" t="s">
        <v>263</v>
      </c>
      <c r="R86" s="62"/>
      <c r="S86" s="62"/>
      <c r="T86" s="62"/>
      <c r="U86" s="62"/>
      <c r="V86" s="62"/>
      <c r="W86" s="62"/>
      <c r="X86" s="62"/>
      <c r="Y86" s="62"/>
      <c r="Z86" s="62"/>
      <c r="AA86" s="62"/>
    </row>
    <row r="87" spans="1:27" ht="13.2" x14ac:dyDescent="0.25">
      <c r="A87" s="60" t="s">
        <v>265</v>
      </c>
      <c r="B87" s="60" t="s">
        <v>88</v>
      </c>
      <c r="C87" s="60">
        <v>20</v>
      </c>
      <c r="D87" s="60">
        <v>10</v>
      </c>
      <c r="E87" s="60">
        <v>10</v>
      </c>
      <c r="F87" s="60">
        <v>20</v>
      </c>
      <c r="G87" s="60">
        <v>5</v>
      </c>
      <c r="H87" s="60">
        <v>10</v>
      </c>
      <c r="I87" s="60">
        <v>5</v>
      </c>
      <c r="J87" s="60">
        <v>4</v>
      </c>
      <c r="K87" s="60">
        <v>4</v>
      </c>
      <c r="L87" s="60">
        <v>4</v>
      </c>
      <c r="M87" s="60">
        <v>4</v>
      </c>
      <c r="N87" s="60">
        <v>4</v>
      </c>
      <c r="O87" s="62">
        <f t="shared" si="1"/>
        <v>100</v>
      </c>
      <c r="P87" s="62">
        <v>100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</row>
    <row r="88" spans="1:27" ht="13.2" x14ac:dyDescent="0.25">
      <c r="A88" s="60" t="s">
        <v>267</v>
      </c>
      <c r="B88" s="60" t="s">
        <v>153</v>
      </c>
      <c r="C88" s="60">
        <v>20</v>
      </c>
      <c r="D88" s="60">
        <v>0</v>
      </c>
      <c r="E88" s="60">
        <v>0</v>
      </c>
      <c r="F88" s="60">
        <v>20</v>
      </c>
      <c r="G88" s="60">
        <v>5</v>
      </c>
      <c r="H88" s="60">
        <v>8</v>
      </c>
      <c r="I88" s="60">
        <v>3</v>
      </c>
      <c r="J88" s="60">
        <v>4</v>
      </c>
      <c r="K88" s="60">
        <v>4</v>
      </c>
      <c r="L88" s="60">
        <v>4</v>
      </c>
      <c r="M88" s="60">
        <v>4</v>
      </c>
      <c r="N88" s="60">
        <v>0</v>
      </c>
      <c r="O88" s="62">
        <f t="shared" si="1"/>
        <v>72</v>
      </c>
      <c r="P88" s="62">
        <v>72</v>
      </c>
      <c r="Q88" s="61" t="s">
        <v>268</v>
      </c>
      <c r="R88" s="62"/>
      <c r="S88" s="62"/>
      <c r="T88" s="62"/>
      <c r="U88" s="62"/>
      <c r="V88" s="62"/>
      <c r="W88" s="62"/>
      <c r="X88" s="62"/>
      <c r="Y88" s="62"/>
      <c r="Z88" s="62"/>
      <c r="AA88" s="62"/>
    </row>
    <row r="89" spans="1:27" ht="13.2" x14ac:dyDescent="0.25">
      <c r="A89" s="60" t="s">
        <v>270</v>
      </c>
      <c r="B89" s="60" t="s">
        <v>34</v>
      </c>
      <c r="C89" s="60">
        <v>20</v>
      </c>
      <c r="D89" s="60">
        <v>10</v>
      </c>
      <c r="E89" s="60">
        <v>10</v>
      </c>
      <c r="F89" s="60">
        <v>20</v>
      </c>
      <c r="G89" s="60">
        <v>5</v>
      </c>
      <c r="H89" s="60">
        <v>8</v>
      </c>
      <c r="I89" s="60">
        <v>0</v>
      </c>
      <c r="J89" s="60">
        <v>3</v>
      </c>
      <c r="K89" s="60">
        <v>4</v>
      </c>
      <c r="L89" s="60">
        <v>4</v>
      </c>
      <c r="M89" s="60">
        <v>4</v>
      </c>
      <c r="N89" s="60">
        <v>4</v>
      </c>
      <c r="O89" s="62">
        <f t="shared" si="1"/>
        <v>92</v>
      </c>
      <c r="P89" s="62">
        <v>92</v>
      </c>
      <c r="Q89" s="61" t="s">
        <v>271</v>
      </c>
      <c r="R89" s="62"/>
      <c r="S89" s="62"/>
      <c r="T89" s="62"/>
      <c r="U89" s="62"/>
      <c r="V89" s="62"/>
      <c r="W89" s="62"/>
      <c r="X89" s="62"/>
      <c r="Y89" s="62"/>
      <c r="Z89" s="62"/>
      <c r="AA89" s="62"/>
    </row>
    <row r="90" spans="1:27" ht="13.2" x14ac:dyDescent="0.25">
      <c r="A90" s="60" t="s">
        <v>273</v>
      </c>
      <c r="B90" s="60" t="s">
        <v>144</v>
      </c>
      <c r="C90" s="60">
        <v>20</v>
      </c>
      <c r="D90" s="60">
        <v>10</v>
      </c>
      <c r="E90" s="60">
        <v>10</v>
      </c>
      <c r="F90" s="60">
        <v>20</v>
      </c>
      <c r="G90" s="60">
        <v>5</v>
      </c>
      <c r="H90" s="60">
        <v>10</v>
      </c>
      <c r="I90" s="60">
        <v>5</v>
      </c>
      <c r="J90" s="60">
        <v>4</v>
      </c>
      <c r="K90" s="60">
        <v>4</v>
      </c>
      <c r="L90" s="60">
        <v>4</v>
      </c>
      <c r="M90" s="60">
        <v>4</v>
      </c>
      <c r="N90" s="60">
        <v>4</v>
      </c>
      <c r="O90" s="62">
        <f t="shared" si="1"/>
        <v>100</v>
      </c>
      <c r="P90" s="62">
        <v>100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</row>
    <row r="91" spans="1:27" ht="13.2" x14ac:dyDescent="0.25">
      <c r="A91" s="60" t="s">
        <v>275</v>
      </c>
      <c r="B91" s="60" t="s">
        <v>34</v>
      </c>
      <c r="C91" s="60">
        <v>20</v>
      </c>
      <c r="D91" s="60">
        <v>10</v>
      </c>
      <c r="E91" s="60">
        <v>10</v>
      </c>
      <c r="F91" s="60">
        <v>20</v>
      </c>
      <c r="G91" s="60">
        <v>5</v>
      </c>
      <c r="H91" s="60">
        <v>8</v>
      </c>
      <c r="I91" s="60">
        <v>0</v>
      </c>
      <c r="J91" s="60">
        <v>3</v>
      </c>
      <c r="K91" s="60">
        <v>4</v>
      </c>
      <c r="L91" s="60">
        <v>4</v>
      </c>
      <c r="M91" s="60">
        <v>4</v>
      </c>
      <c r="N91" s="60">
        <v>4</v>
      </c>
      <c r="O91" s="62">
        <f t="shared" si="1"/>
        <v>92</v>
      </c>
      <c r="P91" s="62">
        <v>92</v>
      </c>
      <c r="Q91" s="61" t="s">
        <v>276</v>
      </c>
      <c r="R91" s="62"/>
      <c r="S91" s="62"/>
      <c r="T91" s="62"/>
      <c r="U91" s="62"/>
      <c r="V91" s="62"/>
      <c r="W91" s="62"/>
      <c r="X91" s="62"/>
      <c r="Y91" s="62"/>
      <c r="Z91" s="62"/>
      <c r="AA91" s="62"/>
    </row>
    <row r="92" spans="1:27" ht="13.2" x14ac:dyDescent="0.25">
      <c r="A92" s="60" t="s">
        <v>278</v>
      </c>
      <c r="B92" s="60" t="s">
        <v>88</v>
      </c>
      <c r="C92" s="60">
        <v>20</v>
      </c>
      <c r="D92" s="60">
        <v>10</v>
      </c>
      <c r="E92" s="60">
        <v>10</v>
      </c>
      <c r="F92" s="60">
        <v>20</v>
      </c>
      <c r="G92" s="60">
        <v>5</v>
      </c>
      <c r="H92" s="60">
        <v>10</v>
      </c>
      <c r="I92" s="60">
        <v>5</v>
      </c>
      <c r="J92" s="60">
        <v>4</v>
      </c>
      <c r="K92" s="60">
        <v>4</v>
      </c>
      <c r="L92" s="60">
        <v>4</v>
      </c>
      <c r="M92" s="60">
        <v>4</v>
      </c>
      <c r="N92" s="60">
        <v>4</v>
      </c>
      <c r="O92" s="62">
        <f t="shared" si="1"/>
        <v>100</v>
      </c>
      <c r="P92" s="62">
        <v>100</v>
      </c>
      <c r="Q92" s="61"/>
      <c r="R92" s="62"/>
      <c r="S92" s="62"/>
      <c r="T92" s="62"/>
      <c r="U92" s="62"/>
      <c r="V92" s="62"/>
      <c r="W92" s="62"/>
      <c r="X92" s="62"/>
      <c r="Y92" s="62"/>
      <c r="Z92" s="62"/>
      <c r="AA92" s="62"/>
    </row>
    <row r="93" spans="1:27" ht="13.2" x14ac:dyDescent="0.25">
      <c r="A93" s="60" t="s">
        <v>280</v>
      </c>
      <c r="B93" s="60" t="s">
        <v>88</v>
      </c>
      <c r="C93" s="60">
        <v>20</v>
      </c>
      <c r="D93" s="60">
        <v>10</v>
      </c>
      <c r="E93" s="60">
        <v>10</v>
      </c>
      <c r="F93" s="60">
        <v>20</v>
      </c>
      <c r="G93" s="60">
        <v>5</v>
      </c>
      <c r="H93" s="60">
        <v>9</v>
      </c>
      <c r="I93" s="60">
        <v>5</v>
      </c>
      <c r="J93" s="60">
        <v>4</v>
      </c>
      <c r="K93" s="60">
        <v>4</v>
      </c>
      <c r="L93" s="60">
        <v>4</v>
      </c>
      <c r="M93" s="60">
        <v>4</v>
      </c>
      <c r="N93" s="60">
        <v>4</v>
      </c>
      <c r="O93" s="62">
        <f t="shared" si="1"/>
        <v>99</v>
      </c>
      <c r="P93" s="62">
        <v>99</v>
      </c>
      <c r="Q93" s="61" t="s">
        <v>229</v>
      </c>
      <c r="R93" s="62"/>
      <c r="S93" s="62"/>
      <c r="T93" s="62"/>
      <c r="U93" s="62"/>
      <c r="V93" s="62"/>
      <c r="W93" s="62"/>
      <c r="X93" s="62"/>
      <c r="Y93" s="62"/>
      <c r="Z93" s="62"/>
      <c r="AA93" s="62"/>
    </row>
    <row r="94" spans="1:27" ht="13.2" x14ac:dyDescent="0.25">
      <c r="A94" s="60" t="s">
        <v>282</v>
      </c>
      <c r="B94" s="60" t="s">
        <v>283</v>
      </c>
      <c r="C94" s="60">
        <v>20</v>
      </c>
      <c r="D94" s="60">
        <v>10</v>
      </c>
      <c r="E94" s="60">
        <v>10</v>
      </c>
      <c r="F94" s="60">
        <v>20</v>
      </c>
      <c r="G94" s="60">
        <v>5</v>
      </c>
      <c r="H94" s="60">
        <v>10</v>
      </c>
      <c r="I94" s="60">
        <v>3</v>
      </c>
      <c r="J94" s="60">
        <v>4</v>
      </c>
      <c r="K94" s="60">
        <v>4</v>
      </c>
      <c r="L94" s="60">
        <v>4</v>
      </c>
      <c r="M94" s="60">
        <v>4</v>
      </c>
      <c r="N94" s="60">
        <v>4</v>
      </c>
      <c r="O94" s="62">
        <f t="shared" si="1"/>
        <v>98</v>
      </c>
      <c r="P94" s="62">
        <v>98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</row>
    <row r="95" spans="1:27" ht="13.2" x14ac:dyDescent="0.25">
      <c r="A95" s="60" t="s">
        <v>285</v>
      </c>
      <c r="B95" s="60" t="s">
        <v>88</v>
      </c>
      <c r="C95" s="60">
        <v>20</v>
      </c>
      <c r="D95" s="60">
        <v>10</v>
      </c>
      <c r="E95" s="60">
        <v>10</v>
      </c>
      <c r="F95" s="60">
        <v>20</v>
      </c>
      <c r="G95" s="60">
        <v>5</v>
      </c>
      <c r="H95" s="60">
        <v>10</v>
      </c>
      <c r="I95" s="60">
        <v>5</v>
      </c>
      <c r="J95" s="60">
        <v>4</v>
      </c>
      <c r="K95" s="60">
        <v>4</v>
      </c>
      <c r="L95" s="60">
        <v>4</v>
      </c>
      <c r="M95" s="60">
        <v>4</v>
      </c>
      <c r="N95" s="60">
        <v>4</v>
      </c>
      <c r="O95" s="62">
        <f t="shared" si="1"/>
        <v>100</v>
      </c>
      <c r="P95" s="62">
        <v>100</v>
      </c>
      <c r="Q95" s="61" t="s">
        <v>110</v>
      </c>
      <c r="R95" s="62"/>
      <c r="S95" s="62"/>
      <c r="T95" s="62"/>
      <c r="U95" s="62"/>
      <c r="V95" s="62"/>
      <c r="W95" s="62"/>
      <c r="X95" s="62"/>
      <c r="Y95" s="62"/>
      <c r="Z95" s="62"/>
      <c r="AA95" s="62"/>
    </row>
    <row r="96" spans="1:27" ht="13.2" x14ac:dyDescent="0.25">
      <c r="A96" s="60" t="s">
        <v>287</v>
      </c>
      <c r="B96" s="60" t="s">
        <v>144</v>
      </c>
      <c r="C96" s="60">
        <v>20</v>
      </c>
      <c r="D96" s="60">
        <v>10</v>
      </c>
      <c r="E96" s="60">
        <v>10</v>
      </c>
      <c r="F96" s="60">
        <v>10</v>
      </c>
      <c r="G96" s="60">
        <v>5</v>
      </c>
      <c r="H96" s="60">
        <v>10</v>
      </c>
      <c r="I96" s="60">
        <v>0</v>
      </c>
      <c r="J96" s="60">
        <v>3</v>
      </c>
      <c r="K96" s="60">
        <v>4</v>
      </c>
      <c r="L96" s="60">
        <v>4</v>
      </c>
      <c r="M96" s="60">
        <v>4</v>
      </c>
      <c r="N96" s="60">
        <v>4</v>
      </c>
      <c r="O96" s="62">
        <f t="shared" si="1"/>
        <v>84</v>
      </c>
      <c r="P96" s="62">
        <v>84</v>
      </c>
      <c r="Q96" s="61" t="s">
        <v>288</v>
      </c>
      <c r="R96" s="62"/>
      <c r="S96" s="62"/>
      <c r="T96" s="62"/>
      <c r="U96" s="62"/>
      <c r="V96" s="62"/>
      <c r="W96" s="62"/>
      <c r="X96" s="62"/>
      <c r="Y96" s="62"/>
      <c r="Z96" s="62"/>
      <c r="AA96" s="62"/>
    </row>
    <row r="97" spans="1:27" ht="13.2" x14ac:dyDescent="0.25">
      <c r="A97" s="60" t="s">
        <v>290</v>
      </c>
      <c r="B97" s="60" t="s">
        <v>88</v>
      </c>
      <c r="C97" s="60">
        <v>20</v>
      </c>
      <c r="D97" s="60">
        <v>10</v>
      </c>
      <c r="E97" s="60">
        <v>10</v>
      </c>
      <c r="F97" s="60">
        <v>20</v>
      </c>
      <c r="G97" s="60">
        <v>5</v>
      </c>
      <c r="H97" s="60">
        <v>8</v>
      </c>
      <c r="I97" s="60">
        <v>4</v>
      </c>
      <c r="J97" s="60">
        <v>3</v>
      </c>
      <c r="K97" s="60">
        <v>4</v>
      </c>
      <c r="L97" s="60">
        <v>4</v>
      </c>
      <c r="M97" s="60">
        <v>4</v>
      </c>
      <c r="N97" s="60">
        <v>4</v>
      </c>
      <c r="O97" s="62">
        <f t="shared" si="1"/>
        <v>96</v>
      </c>
      <c r="P97" s="62">
        <v>96</v>
      </c>
      <c r="Q97" s="61" t="s">
        <v>291</v>
      </c>
      <c r="R97" s="62"/>
      <c r="S97" s="62"/>
      <c r="T97" s="62"/>
      <c r="U97" s="62"/>
      <c r="V97" s="62"/>
      <c r="W97" s="62"/>
      <c r="X97" s="62"/>
      <c r="Y97" s="62"/>
      <c r="Z97" s="62"/>
      <c r="AA97" s="62"/>
    </row>
    <row r="98" spans="1:27" ht="13.2" x14ac:dyDescent="0.25">
      <c r="A98" s="60" t="s">
        <v>293</v>
      </c>
      <c r="B98" s="60" t="s">
        <v>34</v>
      </c>
      <c r="C98" s="60">
        <v>20</v>
      </c>
      <c r="D98" s="60">
        <v>10</v>
      </c>
      <c r="E98" s="60">
        <v>10</v>
      </c>
      <c r="F98" s="60">
        <v>20</v>
      </c>
      <c r="G98" s="60">
        <v>5</v>
      </c>
      <c r="H98" s="60">
        <v>10</v>
      </c>
      <c r="I98" s="60">
        <v>5</v>
      </c>
      <c r="J98" s="60">
        <v>4</v>
      </c>
      <c r="K98" s="60">
        <v>4</v>
      </c>
      <c r="L98" s="60">
        <v>4</v>
      </c>
      <c r="M98" s="60">
        <v>4</v>
      </c>
      <c r="N98" s="60">
        <v>4</v>
      </c>
      <c r="O98" s="62">
        <f t="shared" si="1"/>
        <v>100</v>
      </c>
      <c r="P98" s="62">
        <v>100</v>
      </c>
      <c r="Q98" s="61" t="s">
        <v>294</v>
      </c>
      <c r="R98" s="62"/>
      <c r="S98" s="62"/>
      <c r="T98" s="62"/>
      <c r="U98" s="62"/>
      <c r="V98" s="62"/>
      <c r="W98" s="62"/>
      <c r="X98" s="62"/>
      <c r="Y98" s="62"/>
      <c r="Z98" s="62"/>
      <c r="AA98" s="62"/>
    </row>
    <row r="99" spans="1:27" ht="13.2" x14ac:dyDescent="0.25">
      <c r="A99" s="60" t="s">
        <v>296</v>
      </c>
      <c r="B99" s="60" t="s">
        <v>31</v>
      </c>
      <c r="C99" s="60">
        <v>20</v>
      </c>
      <c r="F99" s="60">
        <v>20</v>
      </c>
      <c r="G99" s="60">
        <v>5</v>
      </c>
      <c r="H99" s="60">
        <v>10</v>
      </c>
      <c r="I99" s="60">
        <v>5</v>
      </c>
      <c r="J99" s="60">
        <v>4</v>
      </c>
      <c r="K99" s="60">
        <v>4</v>
      </c>
      <c r="L99" s="60">
        <v>4</v>
      </c>
      <c r="M99" s="60">
        <v>4</v>
      </c>
      <c r="N99" s="60">
        <v>4</v>
      </c>
      <c r="O99" s="62">
        <f t="shared" si="1"/>
        <v>80</v>
      </c>
      <c r="P99" s="62">
        <v>80</v>
      </c>
      <c r="Q99" s="61" t="s">
        <v>297</v>
      </c>
      <c r="R99" s="62"/>
      <c r="S99" s="62"/>
      <c r="T99" s="62"/>
      <c r="U99" s="62"/>
      <c r="V99" s="62"/>
      <c r="W99" s="62"/>
      <c r="X99" s="62"/>
      <c r="Y99" s="62"/>
      <c r="Z99" s="62"/>
      <c r="AA99" s="62"/>
    </row>
    <row r="100" spans="1:27" ht="13.2" x14ac:dyDescent="0.25">
      <c r="A100" s="60" t="s">
        <v>299</v>
      </c>
      <c r="B100" s="60" t="s">
        <v>50</v>
      </c>
      <c r="C100" s="60">
        <v>20</v>
      </c>
      <c r="D100" s="60">
        <v>10</v>
      </c>
      <c r="E100" s="60">
        <v>10</v>
      </c>
      <c r="F100" s="60">
        <v>20</v>
      </c>
      <c r="G100" s="60">
        <v>5</v>
      </c>
      <c r="H100" s="60">
        <v>10</v>
      </c>
      <c r="I100" s="60">
        <v>5</v>
      </c>
      <c r="J100" s="60">
        <v>4</v>
      </c>
      <c r="K100" s="60">
        <v>4</v>
      </c>
      <c r="L100" s="60">
        <v>4</v>
      </c>
      <c r="M100" s="60">
        <v>4</v>
      </c>
      <c r="N100" s="60">
        <v>4</v>
      </c>
      <c r="O100" s="62">
        <f t="shared" si="1"/>
        <v>100</v>
      </c>
      <c r="P100" s="62">
        <v>100</v>
      </c>
      <c r="Q100" s="61" t="s">
        <v>25</v>
      </c>
      <c r="R100" s="62"/>
      <c r="S100" s="62"/>
      <c r="T100" s="62"/>
      <c r="U100" s="62"/>
      <c r="V100" s="62"/>
      <c r="W100" s="62"/>
      <c r="X100" s="62"/>
      <c r="Y100" s="62"/>
      <c r="Z100" s="62"/>
      <c r="AA100" s="62"/>
    </row>
    <row r="101" spans="1:27" ht="13.2" x14ac:dyDescent="0.25">
      <c r="A101" s="60" t="s">
        <v>301</v>
      </c>
      <c r="B101" s="60" t="s">
        <v>88</v>
      </c>
      <c r="C101" s="60">
        <v>20</v>
      </c>
      <c r="D101" s="60">
        <v>10</v>
      </c>
      <c r="E101" s="60">
        <v>10</v>
      </c>
      <c r="F101" s="60">
        <v>20</v>
      </c>
      <c r="G101" s="60">
        <v>5</v>
      </c>
      <c r="H101" s="60">
        <v>10</v>
      </c>
      <c r="I101" s="60">
        <v>5</v>
      </c>
      <c r="J101" s="60">
        <v>4</v>
      </c>
      <c r="K101" s="60">
        <v>4</v>
      </c>
      <c r="L101" s="60">
        <v>4</v>
      </c>
      <c r="M101" s="60">
        <v>4</v>
      </c>
      <c r="N101" s="60">
        <v>4</v>
      </c>
      <c r="O101" s="62">
        <f t="shared" si="1"/>
        <v>100</v>
      </c>
      <c r="P101" s="62">
        <v>100</v>
      </c>
      <c r="Q101" s="61" t="s">
        <v>302</v>
      </c>
      <c r="R101" s="62"/>
      <c r="S101" s="62"/>
      <c r="T101" s="62"/>
      <c r="U101" s="62"/>
      <c r="V101" s="62"/>
      <c r="W101" s="62"/>
      <c r="X101" s="62"/>
      <c r="Y101" s="62"/>
      <c r="Z101" s="62"/>
      <c r="AA101" s="62"/>
    </row>
    <row r="102" spans="1:27" ht="13.2" x14ac:dyDescent="0.25">
      <c r="A102" s="60" t="s">
        <v>304</v>
      </c>
      <c r="B102" s="60" t="s">
        <v>305</v>
      </c>
      <c r="C102" s="60">
        <v>20</v>
      </c>
      <c r="D102" s="60">
        <v>10</v>
      </c>
      <c r="E102" s="60">
        <v>10</v>
      </c>
      <c r="F102" s="60">
        <v>20</v>
      </c>
      <c r="G102" s="60">
        <v>5</v>
      </c>
      <c r="H102" s="60">
        <v>10</v>
      </c>
      <c r="I102" s="60">
        <v>5</v>
      </c>
      <c r="J102" s="60">
        <v>4</v>
      </c>
      <c r="K102" s="60">
        <v>4</v>
      </c>
      <c r="L102" s="60">
        <v>4</v>
      </c>
      <c r="M102" s="60">
        <v>4</v>
      </c>
      <c r="N102" s="60">
        <v>4</v>
      </c>
      <c r="O102" s="62">
        <f t="shared" si="1"/>
        <v>100</v>
      </c>
      <c r="P102" s="62">
        <v>100</v>
      </c>
      <c r="Q102" s="61" t="s">
        <v>110</v>
      </c>
      <c r="R102" s="62"/>
      <c r="S102" s="62"/>
      <c r="T102" s="62"/>
      <c r="U102" s="62"/>
      <c r="V102" s="62"/>
      <c r="W102" s="62"/>
      <c r="X102" s="62"/>
      <c r="Y102" s="62"/>
      <c r="Z102" s="62"/>
      <c r="AA102" s="62"/>
    </row>
    <row r="103" spans="1:27" ht="13.2" x14ac:dyDescent="0.25">
      <c r="A103" s="60" t="s">
        <v>307</v>
      </c>
      <c r="B103" s="60" t="s">
        <v>88</v>
      </c>
      <c r="C103" s="60">
        <v>20</v>
      </c>
      <c r="D103" s="60">
        <v>10</v>
      </c>
      <c r="E103" s="60">
        <v>10</v>
      </c>
      <c r="F103" s="60">
        <v>20</v>
      </c>
      <c r="G103" s="60">
        <v>5</v>
      </c>
      <c r="H103" s="60">
        <v>7</v>
      </c>
      <c r="I103" s="60">
        <v>3</v>
      </c>
      <c r="J103" s="60">
        <v>4</v>
      </c>
      <c r="K103" s="60">
        <v>4</v>
      </c>
      <c r="L103" s="60">
        <v>4</v>
      </c>
      <c r="M103" s="60">
        <v>4</v>
      </c>
      <c r="N103" s="60">
        <v>4</v>
      </c>
      <c r="O103" s="62">
        <f t="shared" si="1"/>
        <v>95</v>
      </c>
      <c r="P103" s="62">
        <v>95</v>
      </c>
      <c r="Q103" s="61" t="s">
        <v>308</v>
      </c>
      <c r="R103" s="62"/>
      <c r="S103" s="62"/>
      <c r="T103" s="62"/>
      <c r="U103" s="62"/>
      <c r="V103" s="62"/>
      <c r="W103" s="62"/>
      <c r="X103" s="62"/>
      <c r="Y103" s="62"/>
      <c r="Z103" s="62"/>
      <c r="AA103" s="62"/>
    </row>
    <row r="104" spans="1:27" ht="13.2" x14ac:dyDescent="0.25">
      <c r="A104" s="60" t="s">
        <v>310</v>
      </c>
      <c r="B104" s="60" t="s">
        <v>34</v>
      </c>
      <c r="C104" s="60">
        <v>20</v>
      </c>
      <c r="D104" s="60">
        <v>10</v>
      </c>
      <c r="E104" s="60">
        <v>10</v>
      </c>
      <c r="F104" s="60">
        <v>20</v>
      </c>
      <c r="G104" s="60">
        <v>5</v>
      </c>
      <c r="H104" s="60">
        <v>10</v>
      </c>
      <c r="I104" s="60">
        <v>0</v>
      </c>
      <c r="J104" s="60">
        <v>4</v>
      </c>
      <c r="K104" s="60">
        <v>4</v>
      </c>
      <c r="L104" s="60">
        <v>4</v>
      </c>
      <c r="M104" s="60">
        <v>4</v>
      </c>
      <c r="N104" s="60">
        <v>2</v>
      </c>
      <c r="O104" s="62">
        <f t="shared" si="1"/>
        <v>93</v>
      </c>
      <c r="P104" s="62">
        <v>93</v>
      </c>
      <c r="Q104" s="61" t="s">
        <v>311</v>
      </c>
      <c r="R104" s="62"/>
      <c r="S104" s="62"/>
      <c r="T104" s="62"/>
      <c r="U104" s="62"/>
      <c r="V104" s="62"/>
      <c r="W104" s="62"/>
      <c r="X104" s="62"/>
      <c r="Y104" s="62"/>
      <c r="Z104" s="62"/>
      <c r="AA104" s="62"/>
    </row>
    <row r="105" spans="1:27" ht="13.2" x14ac:dyDescent="0.25">
      <c r="A105" s="60" t="s">
        <v>313</v>
      </c>
      <c r="B105" s="60" t="s">
        <v>50</v>
      </c>
      <c r="C105" s="60">
        <v>20</v>
      </c>
      <c r="D105" s="60">
        <v>10</v>
      </c>
      <c r="E105" s="60">
        <v>10</v>
      </c>
      <c r="F105" s="60">
        <v>20</v>
      </c>
      <c r="G105" s="60">
        <v>5</v>
      </c>
      <c r="H105" s="60">
        <v>9</v>
      </c>
      <c r="I105" s="60">
        <v>5</v>
      </c>
      <c r="J105" s="60">
        <v>4</v>
      </c>
      <c r="K105" s="60">
        <v>4</v>
      </c>
      <c r="L105" s="60">
        <v>4</v>
      </c>
      <c r="M105" s="60">
        <v>4</v>
      </c>
      <c r="N105" s="60">
        <v>4</v>
      </c>
      <c r="O105" s="62">
        <f t="shared" si="1"/>
        <v>99</v>
      </c>
      <c r="P105" s="62">
        <v>99</v>
      </c>
      <c r="Q105" s="61" t="s">
        <v>314</v>
      </c>
      <c r="R105" s="62"/>
      <c r="S105" s="62"/>
      <c r="T105" s="62"/>
      <c r="U105" s="62"/>
      <c r="V105" s="62"/>
      <c r="W105" s="62"/>
      <c r="X105" s="62"/>
      <c r="Y105" s="62"/>
      <c r="Z105" s="62"/>
      <c r="AA105" s="62"/>
    </row>
    <row r="106" spans="1:27" ht="13.2" x14ac:dyDescent="0.25">
      <c r="A106" s="60" t="s">
        <v>316</v>
      </c>
      <c r="B106" s="60" t="s">
        <v>88</v>
      </c>
      <c r="C106" s="60">
        <v>20</v>
      </c>
      <c r="D106" s="60">
        <v>10</v>
      </c>
      <c r="E106" s="60">
        <v>10</v>
      </c>
      <c r="F106" s="60">
        <v>20</v>
      </c>
      <c r="G106" s="60">
        <v>5</v>
      </c>
      <c r="H106" s="60">
        <v>10</v>
      </c>
      <c r="I106" s="60">
        <v>5</v>
      </c>
      <c r="J106" s="60">
        <v>4</v>
      </c>
      <c r="K106" s="60">
        <v>4</v>
      </c>
      <c r="L106" s="60">
        <v>4</v>
      </c>
      <c r="M106" s="60">
        <v>4</v>
      </c>
      <c r="N106" s="60">
        <v>4</v>
      </c>
      <c r="O106" s="62">
        <f t="shared" si="1"/>
        <v>100</v>
      </c>
      <c r="P106" s="62">
        <v>100</v>
      </c>
      <c r="Q106" s="61" t="s">
        <v>110</v>
      </c>
      <c r="R106" s="62"/>
      <c r="S106" s="62"/>
      <c r="T106" s="62"/>
      <c r="U106" s="62"/>
      <c r="V106" s="62"/>
      <c r="W106" s="62"/>
      <c r="X106" s="62"/>
      <c r="Y106" s="62"/>
      <c r="Z106" s="62"/>
      <c r="AA106" s="62"/>
    </row>
    <row r="107" spans="1:27" ht="13.2" x14ac:dyDescent="0.25">
      <c r="A107" s="60" t="s">
        <v>318</v>
      </c>
      <c r="B107" s="60" t="s">
        <v>73</v>
      </c>
      <c r="C107" s="60">
        <v>20</v>
      </c>
      <c r="D107" s="60">
        <v>10</v>
      </c>
      <c r="E107" s="60">
        <v>10</v>
      </c>
      <c r="F107" s="60">
        <v>20</v>
      </c>
      <c r="G107" s="60">
        <v>5</v>
      </c>
      <c r="H107" s="60">
        <v>10</v>
      </c>
      <c r="I107" s="60">
        <v>5</v>
      </c>
      <c r="J107" s="60">
        <v>4</v>
      </c>
      <c r="K107" s="60">
        <v>4</v>
      </c>
      <c r="L107" s="60">
        <v>4</v>
      </c>
      <c r="M107" s="60">
        <v>4</v>
      </c>
      <c r="N107" s="60">
        <v>4</v>
      </c>
      <c r="O107" s="62">
        <f t="shared" si="1"/>
        <v>100</v>
      </c>
      <c r="P107" s="62">
        <v>100</v>
      </c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</row>
    <row r="108" spans="1:27" ht="13.2" x14ac:dyDescent="0.25">
      <c r="A108" s="60" t="s">
        <v>320</v>
      </c>
      <c r="B108" s="60" t="s">
        <v>88</v>
      </c>
      <c r="C108" s="60">
        <v>20</v>
      </c>
      <c r="D108" s="60">
        <v>0</v>
      </c>
      <c r="E108" s="60">
        <v>0</v>
      </c>
      <c r="F108" s="60">
        <v>20</v>
      </c>
      <c r="G108" s="60">
        <v>5</v>
      </c>
      <c r="H108" s="60">
        <v>10</v>
      </c>
      <c r="I108" s="60">
        <v>5</v>
      </c>
      <c r="J108" s="60">
        <v>4</v>
      </c>
      <c r="K108" s="60">
        <v>4</v>
      </c>
      <c r="L108" s="60">
        <v>4</v>
      </c>
      <c r="M108" s="60">
        <v>4</v>
      </c>
      <c r="N108" s="60">
        <v>4</v>
      </c>
      <c r="O108" s="62">
        <f t="shared" si="1"/>
        <v>80</v>
      </c>
      <c r="P108" s="62">
        <v>80</v>
      </c>
      <c r="Q108" s="61" t="s">
        <v>321</v>
      </c>
      <c r="R108" s="62"/>
      <c r="S108" s="62"/>
      <c r="T108" s="62"/>
      <c r="U108" s="62"/>
      <c r="V108" s="62"/>
      <c r="W108" s="62"/>
      <c r="X108" s="62"/>
      <c r="Y108" s="62"/>
      <c r="Z108" s="62"/>
      <c r="AA108" s="62"/>
    </row>
    <row r="109" spans="1:27" ht="13.2" x14ac:dyDescent="0.25">
      <c r="A109" s="60" t="s">
        <v>323</v>
      </c>
      <c r="B109" s="60" t="s">
        <v>144</v>
      </c>
      <c r="C109" s="60">
        <v>20</v>
      </c>
      <c r="D109" s="60">
        <v>10</v>
      </c>
      <c r="E109" s="60">
        <v>10</v>
      </c>
      <c r="F109" s="60">
        <v>20</v>
      </c>
      <c r="G109" s="60">
        <v>5</v>
      </c>
      <c r="H109" s="60">
        <v>10</v>
      </c>
      <c r="I109" s="60">
        <v>5</v>
      </c>
      <c r="J109" s="60">
        <v>4</v>
      </c>
      <c r="K109" s="60">
        <v>4</v>
      </c>
      <c r="L109" s="60">
        <v>4</v>
      </c>
      <c r="M109" s="60">
        <v>4</v>
      </c>
      <c r="N109" s="60">
        <v>4</v>
      </c>
      <c r="O109" s="62">
        <f t="shared" si="1"/>
        <v>100</v>
      </c>
      <c r="P109" s="62">
        <v>100</v>
      </c>
      <c r="Q109" s="61" t="s">
        <v>44</v>
      </c>
      <c r="R109" s="62"/>
      <c r="S109" s="62"/>
      <c r="T109" s="62"/>
      <c r="U109" s="62"/>
      <c r="V109" s="62"/>
      <c r="W109" s="62"/>
      <c r="X109" s="62"/>
      <c r="Y109" s="62"/>
      <c r="Z109" s="62"/>
      <c r="AA109" s="62"/>
    </row>
    <row r="110" spans="1:27" ht="13.2" x14ac:dyDescent="0.25">
      <c r="A110" s="60" t="s">
        <v>325</v>
      </c>
      <c r="B110" s="60" t="s">
        <v>34</v>
      </c>
      <c r="C110" s="60">
        <v>20</v>
      </c>
      <c r="D110" s="60">
        <v>10</v>
      </c>
      <c r="E110" s="60">
        <v>10</v>
      </c>
      <c r="F110" s="60">
        <v>20</v>
      </c>
      <c r="G110" s="60">
        <v>5</v>
      </c>
      <c r="H110" s="60">
        <v>10</v>
      </c>
      <c r="I110" s="60">
        <v>0</v>
      </c>
      <c r="J110" s="60">
        <v>4</v>
      </c>
      <c r="K110" s="60">
        <v>4</v>
      </c>
      <c r="L110" s="60">
        <v>4</v>
      </c>
      <c r="M110" s="60">
        <v>4</v>
      </c>
      <c r="N110" s="60">
        <v>3</v>
      </c>
      <c r="O110" s="62">
        <f t="shared" si="1"/>
        <v>94</v>
      </c>
      <c r="P110" s="62">
        <v>94</v>
      </c>
      <c r="Q110" s="61" t="s">
        <v>326</v>
      </c>
      <c r="R110" s="62"/>
      <c r="S110" s="62"/>
      <c r="T110" s="62"/>
      <c r="U110" s="62"/>
      <c r="V110" s="62"/>
      <c r="W110" s="62"/>
      <c r="X110" s="62"/>
      <c r="Y110" s="62"/>
      <c r="Z110" s="62"/>
      <c r="AA110" s="62"/>
    </row>
    <row r="111" spans="1:27" ht="13.2" x14ac:dyDescent="0.25">
      <c r="A111" s="60" t="s">
        <v>328</v>
      </c>
      <c r="B111" s="60" t="s">
        <v>88</v>
      </c>
      <c r="C111" s="60">
        <v>20</v>
      </c>
      <c r="D111" s="60">
        <v>10</v>
      </c>
      <c r="E111" s="60">
        <v>10</v>
      </c>
      <c r="F111" s="60">
        <v>20</v>
      </c>
      <c r="G111" s="60">
        <v>5</v>
      </c>
      <c r="H111" s="60">
        <v>8</v>
      </c>
      <c r="I111" s="60">
        <v>4</v>
      </c>
      <c r="J111" s="60">
        <v>3</v>
      </c>
      <c r="K111" s="60">
        <v>4</v>
      </c>
      <c r="L111" s="60">
        <v>4</v>
      </c>
      <c r="M111" s="60">
        <v>4</v>
      </c>
      <c r="N111" s="60">
        <v>3</v>
      </c>
      <c r="O111" s="62">
        <f t="shared" si="1"/>
        <v>95</v>
      </c>
      <c r="P111" s="62">
        <v>95</v>
      </c>
      <c r="Q111" s="61" t="s">
        <v>329</v>
      </c>
      <c r="R111" s="62"/>
      <c r="S111" s="62"/>
      <c r="T111" s="62"/>
      <c r="U111" s="62"/>
      <c r="V111" s="62"/>
      <c r="W111" s="62"/>
      <c r="X111" s="62"/>
      <c r="Y111" s="62"/>
      <c r="Z111" s="62"/>
      <c r="AA111" s="62"/>
    </row>
    <row r="112" spans="1:27" ht="13.2" x14ac:dyDescent="0.25">
      <c r="A112" s="60" t="s">
        <v>331</v>
      </c>
      <c r="B112" s="60" t="s">
        <v>34</v>
      </c>
      <c r="C112" s="60">
        <v>20</v>
      </c>
      <c r="D112" s="60">
        <v>10</v>
      </c>
      <c r="E112" s="60">
        <v>10</v>
      </c>
      <c r="F112" s="60">
        <v>20</v>
      </c>
      <c r="G112" s="60">
        <v>5</v>
      </c>
      <c r="H112" s="60">
        <v>8</v>
      </c>
      <c r="I112" s="60">
        <v>3</v>
      </c>
      <c r="J112" s="60">
        <v>4</v>
      </c>
      <c r="K112" s="60">
        <v>4</v>
      </c>
      <c r="L112" s="60">
        <v>4</v>
      </c>
      <c r="M112" s="60">
        <v>4</v>
      </c>
      <c r="N112" s="60">
        <v>4</v>
      </c>
      <c r="O112" s="62">
        <f t="shared" si="1"/>
        <v>96</v>
      </c>
      <c r="P112" s="62">
        <v>96</v>
      </c>
      <c r="Q112" s="61" t="s">
        <v>332</v>
      </c>
      <c r="R112" s="62"/>
      <c r="S112" s="62"/>
      <c r="T112" s="62"/>
      <c r="U112" s="62"/>
      <c r="V112" s="62"/>
      <c r="W112" s="62"/>
      <c r="X112" s="62"/>
      <c r="Y112" s="62"/>
      <c r="Z112" s="62"/>
      <c r="AA112" s="62"/>
    </row>
    <row r="113" spans="1:27" ht="13.2" x14ac:dyDescent="0.25">
      <c r="A113" s="60" t="s">
        <v>334</v>
      </c>
      <c r="B113" s="60" t="s">
        <v>34</v>
      </c>
      <c r="C113" s="60">
        <v>20</v>
      </c>
      <c r="D113" s="60">
        <v>10</v>
      </c>
      <c r="E113" s="60">
        <v>10</v>
      </c>
      <c r="F113" s="60">
        <v>20</v>
      </c>
      <c r="G113" s="60">
        <v>5</v>
      </c>
      <c r="H113" s="60">
        <v>6</v>
      </c>
      <c r="I113" s="60">
        <v>0</v>
      </c>
      <c r="J113" s="60">
        <v>4</v>
      </c>
      <c r="K113" s="60">
        <v>4</v>
      </c>
      <c r="L113" s="60">
        <v>4</v>
      </c>
      <c r="M113" s="60">
        <v>4</v>
      </c>
      <c r="N113" s="60">
        <v>3</v>
      </c>
      <c r="O113" s="62">
        <f t="shared" si="1"/>
        <v>90</v>
      </c>
      <c r="P113" s="62">
        <v>90</v>
      </c>
      <c r="Q113" s="61" t="s">
        <v>335</v>
      </c>
      <c r="R113" s="62"/>
      <c r="S113" s="62"/>
      <c r="T113" s="62"/>
      <c r="U113" s="62"/>
      <c r="V113" s="62"/>
      <c r="W113" s="62"/>
      <c r="X113" s="62"/>
      <c r="Y113" s="62"/>
      <c r="Z113" s="62"/>
      <c r="AA113" s="62"/>
    </row>
    <row r="114" spans="1:27" ht="13.2" x14ac:dyDescent="0.25">
      <c r="A114" s="60" t="s">
        <v>337</v>
      </c>
      <c r="B114" s="60" t="s">
        <v>88</v>
      </c>
      <c r="C114" s="60">
        <v>20</v>
      </c>
      <c r="D114" s="60">
        <v>10</v>
      </c>
      <c r="E114" s="60">
        <v>10</v>
      </c>
      <c r="F114" s="60">
        <v>20</v>
      </c>
      <c r="G114" s="60">
        <v>5</v>
      </c>
      <c r="H114" s="60">
        <v>10</v>
      </c>
      <c r="I114" s="60">
        <v>5</v>
      </c>
      <c r="J114" s="60">
        <v>4</v>
      </c>
      <c r="K114" s="60">
        <v>4</v>
      </c>
      <c r="L114" s="60">
        <v>4</v>
      </c>
      <c r="M114" s="60">
        <v>4</v>
      </c>
      <c r="N114" s="60">
        <v>4</v>
      </c>
      <c r="O114" s="62">
        <f t="shared" si="1"/>
        <v>100</v>
      </c>
      <c r="P114" s="62">
        <v>100</v>
      </c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</row>
    <row r="115" spans="1:27" ht="13.2" x14ac:dyDescent="0.25">
      <c r="A115" s="60" t="s">
        <v>339</v>
      </c>
      <c r="B115" s="60" t="s">
        <v>88</v>
      </c>
      <c r="C115" s="60">
        <v>20</v>
      </c>
      <c r="D115" s="60">
        <v>10</v>
      </c>
      <c r="E115" s="60">
        <v>10</v>
      </c>
      <c r="F115" s="60">
        <v>20</v>
      </c>
      <c r="G115" s="60">
        <v>5</v>
      </c>
      <c r="H115" s="60">
        <v>10</v>
      </c>
      <c r="I115" s="60">
        <v>5</v>
      </c>
      <c r="J115" s="60">
        <v>4</v>
      </c>
      <c r="K115" s="60">
        <v>4</v>
      </c>
      <c r="L115" s="60">
        <v>4</v>
      </c>
      <c r="M115" s="60">
        <v>4</v>
      </c>
      <c r="N115" s="60">
        <v>4</v>
      </c>
      <c r="O115" s="62">
        <f t="shared" si="1"/>
        <v>100</v>
      </c>
      <c r="P115" s="62">
        <v>100</v>
      </c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</row>
    <row r="116" spans="1:27" ht="13.2" x14ac:dyDescent="0.25">
      <c r="A116" s="60" t="s">
        <v>341</v>
      </c>
      <c r="B116" s="60" t="s">
        <v>88</v>
      </c>
      <c r="C116" s="60">
        <v>20</v>
      </c>
      <c r="D116" s="60">
        <v>9</v>
      </c>
      <c r="E116" s="60">
        <v>9</v>
      </c>
      <c r="F116" s="60">
        <v>20</v>
      </c>
      <c r="G116" s="60">
        <v>5</v>
      </c>
      <c r="H116" s="60">
        <v>8</v>
      </c>
      <c r="I116" s="60">
        <v>5</v>
      </c>
      <c r="J116" s="60">
        <v>4</v>
      </c>
      <c r="K116" s="60">
        <v>4</v>
      </c>
      <c r="L116" s="60">
        <v>4</v>
      </c>
      <c r="M116" s="60">
        <v>4</v>
      </c>
      <c r="N116" s="60">
        <v>4</v>
      </c>
      <c r="O116" s="62">
        <f t="shared" si="1"/>
        <v>96</v>
      </c>
      <c r="P116" s="62">
        <v>96</v>
      </c>
      <c r="Q116" s="61" t="s">
        <v>342</v>
      </c>
      <c r="R116" s="62"/>
      <c r="S116" s="62"/>
      <c r="T116" s="62"/>
      <c r="U116" s="62"/>
      <c r="V116" s="62"/>
      <c r="W116" s="62"/>
      <c r="X116" s="62"/>
      <c r="Y116" s="62"/>
      <c r="Z116" s="62"/>
      <c r="AA116" s="62"/>
    </row>
    <row r="117" spans="1:27" ht="13.2" x14ac:dyDescent="0.25">
      <c r="A117" s="60" t="s">
        <v>344</v>
      </c>
      <c r="B117" s="60" t="s">
        <v>88</v>
      </c>
      <c r="C117" s="60">
        <v>20</v>
      </c>
      <c r="D117" s="60">
        <v>10</v>
      </c>
      <c r="E117" s="60">
        <v>10</v>
      </c>
      <c r="F117" s="60">
        <v>20</v>
      </c>
      <c r="G117" s="60">
        <v>5</v>
      </c>
      <c r="H117" s="60">
        <v>10</v>
      </c>
      <c r="I117" s="60">
        <v>3</v>
      </c>
      <c r="J117" s="60">
        <v>4</v>
      </c>
      <c r="K117" s="60">
        <v>4</v>
      </c>
      <c r="L117" s="60">
        <v>4</v>
      </c>
      <c r="M117" s="60">
        <v>0</v>
      </c>
      <c r="N117" s="60">
        <v>0</v>
      </c>
      <c r="O117" s="62">
        <f t="shared" si="1"/>
        <v>90</v>
      </c>
      <c r="P117" s="62">
        <v>90</v>
      </c>
      <c r="Q117" s="61" t="s">
        <v>345</v>
      </c>
      <c r="R117" s="62"/>
      <c r="S117" s="62"/>
      <c r="T117" s="62"/>
      <c r="U117" s="62"/>
      <c r="V117" s="62"/>
      <c r="W117" s="62"/>
      <c r="X117" s="62"/>
      <c r="Y117" s="62"/>
      <c r="Z117" s="62"/>
      <c r="AA117" s="62"/>
    </row>
    <row r="118" spans="1:27" ht="13.2" x14ac:dyDescent="0.25">
      <c r="A118" s="60" t="s">
        <v>347</v>
      </c>
      <c r="B118" s="60" t="s">
        <v>88</v>
      </c>
      <c r="C118" s="60">
        <v>20</v>
      </c>
      <c r="D118" s="60">
        <v>10</v>
      </c>
      <c r="E118" s="60">
        <v>10</v>
      </c>
      <c r="F118" s="60">
        <v>20</v>
      </c>
      <c r="G118" s="60">
        <v>5</v>
      </c>
      <c r="H118" s="60">
        <v>10</v>
      </c>
      <c r="I118" s="60">
        <v>3</v>
      </c>
      <c r="J118" s="60">
        <v>4</v>
      </c>
      <c r="K118" s="60">
        <v>4</v>
      </c>
      <c r="L118" s="60">
        <v>4</v>
      </c>
      <c r="M118" s="60">
        <v>4</v>
      </c>
      <c r="N118" s="60">
        <v>3</v>
      </c>
      <c r="O118" s="62">
        <f t="shared" si="1"/>
        <v>97</v>
      </c>
      <c r="P118" s="62">
        <v>97</v>
      </c>
      <c r="Q118" s="61" t="s">
        <v>348</v>
      </c>
      <c r="R118" s="62"/>
      <c r="S118" s="62"/>
      <c r="T118" s="62"/>
      <c r="U118" s="62"/>
      <c r="V118" s="62"/>
      <c r="W118" s="62"/>
      <c r="X118" s="62"/>
      <c r="Y118" s="62"/>
      <c r="Z118" s="62"/>
      <c r="AA118" s="62"/>
    </row>
    <row r="119" spans="1:27" ht="13.2" x14ac:dyDescent="0.25">
      <c r="A119" s="60" t="s">
        <v>350</v>
      </c>
      <c r="B119" s="60" t="s">
        <v>88</v>
      </c>
      <c r="C119" s="60">
        <v>20</v>
      </c>
      <c r="D119" s="60">
        <v>10</v>
      </c>
      <c r="E119" s="60">
        <v>10</v>
      </c>
      <c r="F119" s="60">
        <v>20</v>
      </c>
      <c r="G119" s="60">
        <v>5</v>
      </c>
      <c r="H119" s="60">
        <v>10</v>
      </c>
      <c r="I119" s="60">
        <v>5</v>
      </c>
      <c r="J119" s="60">
        <v>4</v>
      </c>
      <c r="K119" s="60">
        <v>4</v>
      </c>
      <c r="L119" s="60">
        <v>4</v>
      </c>
      <c r="M119" s="60">
        <v>4</v>
      </c>
      <c r="N119" s="60">
        <v>4</v>
      </c>
      <c r="O119" s="62">
        <f t="shared" si="1"/>
        <v>100</v>
      </c>
      <c r="P119" s="62">
        <v>100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</row>
    <row r="120" spans="1:27" ht="13.2" x14ac:dyDescent="0.25">
      <c r="A120" s="60" t="s">
        <v>352</v>
      </c>
      <c r="B120" s="60" t="s">
        <v>88</v>
      </c>
      <c r="C120" s="60">
        <v>20</v>
      </c>
      <c r="D120" s="60">
        <v>10</v>
      </c>
      <c r="E120" s="60">
        <v>10</v>
      </c>
      <c r="F120" s="60">
        <v>20</v>
      </c>
      <c r="G120" s="60">
        <v>5</v>
      </c>
      <c r="H120" s="60">
        <v>10</v>
      </c>
      <c r="I120" s="60">
        <v>3</v>
      </c>
      <c r="J120" s="60">
        <v>0</v>
      </c>
      <c r="K120" s="60">
        <v>0</v>
      </c>
      <c r="L120" s="60">
        <v>0</v>
      </c>
      <c r="M120" s="60">
        <v>0</v>
      </c>
      <c r="N120" s="60">
        <v>0</v>
      </c>
      <c r="O120" s="62">
        <f t="shared" si="1"/>
        <v>78</v>
      </c>
      <c r="P120" s="62">
        <v>78</v>
      </c>
      <c r="Q120" s="61" t="s">
        <v>353</v>
      </c>
      <c r="R120" s="62"/>
      <c r="S120" s="62"/>
      <c r="T120" s="62"/>
      <c r="U120" s="62"/>
      <c r="V120" s="62"/>
      <c r="W120" s="62"/>
      <c r="X120" s="62"/>
      <c r="Y120" s="62"/>
      <c r="Z120" s="62"/>
      <c r="AA120" s="62"/>
    </row>
    <row r="121" spans="1:27" ht="13.2" x14ac:dyDescent="0.25">
      <c r="A121" s="60" t="s">
        <v>355</v>
      </c>
      <c r="B121" s="60" t="s">
        <v>34</v>
      </c>
      <c r="C121" s="60">
        <v>20</v>
      </c>
      <c r="D121" s="60">
        <v>10</v>
      </c>
      <c r="E121" s="60">
        <v>10</v>
      </c>
      <c r="F121" s="60">
        <v>20</v>
      </c>
      <c r="G121" s="60">
        <v>5</v>
      </c>
      <c r="H121" s="60">
        <v>10</v>
      </c>
      <c r="I121" s="60">
        <v>3</v>
      </c>
      <c r="J121" s="60">
        <v>4</v>
      </c>
      <c r="K121" s="60">
        <v>4</v>
      </c>
      <c r="L121" s="60">
        <v>4</v>
      </c>
      <c r="M121" s="60">
        <v>4</v>
      </c>
      <c r="N121" s="60">
        <v>4</v>
      </c>
      <c r="O121" s="62">
        <f>(C121+D121+E121+F121+G121+H121+I121+J121+K121+L121+M121+N121)</f>
        <v>98</v>
      </c>
      <c r="P121" s="62">
        <f>ROUND(O121*0.9,0)</f>
        <v>88</v>
      </c>
      <c r="Q121" s="61" t="s">
        <v>356</v>
      </c>
      <c r="R121" s="62"/>
      <c r="S121" s="62"/>
      <c r="T121" s="62"/>
      <c r="U121" s="62"/>
      <c r="V121" s="62"/>
      <c r="W121" s="62"/>
      <c r="X121" s="62"/>
      <c r="Y121" s="62"/>
      <c r="Z121" s="62"/>
      <c r="AA121" s="62"/>
    </row>
    <row r="122" spans="1:27" ht="13.2" x14ac:dyDescent="0.25">
      <c r="A122" s="60" t="s">
        <v>358</v>
      </c>
      <c r="B122" s="60" t="s">
        <v>153</v>
      </c>
      <c r="C122" s="60">
        <v>20</v>
      </c>
      <c r="D122" s="60">
        <v>10</v>
      </c>
      <c r="E122" s="60">
        <v>10</v>
      </c>
      <c r="F122" s="60">
        <v>20</v>
      </c>
      <c r="G122" s="60">
        <v>5</v>
      </c>
      <c r="H122" s="60">
        <v>10</v>
      </c>
      <c r="I122" s="60">
        <v>5</v>
      </c>
      <c r="J122" s="60">
        <v>4</v>
      </c>
      <c r="K122" s="60">
        <v>4</v>
      </c>
      <c r="L122" s="60">
        <v>4</v>
      </c>
      <c r="M122" s="60">
        <v>4</v>
      </c>
      <c r="N122" s="60">
        <v>4</v>
      </c>
      <c r="O122" s="62">
        <f t="shared" ref="O122:O167" si="2">C122+D122+E122+F122+G122+H122+I122+J122+K122+L122+M122+N122</f>
        <v>100</v>
      </c>
      <c r="P122" s="62">
        <v>100</v>
      </c>
      <c r="Q122" s="61" t="s">
        <v>175</v>
      </c>
      <c r="R122" s="62"/>
      <c r="S122" s="62"/>
      <c r="T122" s="62"/>
      <c r="U122" s="62"/>
      <c r="V122" s="62"/>
      <c r="W122" s="62"/>
      <c r="X122" s="62"/>
      <c r="Y122" s="62"/>
      <c r="Z122" s="62"/>
      <c r="AA122" s="62"/>
    </row>
    <row r="123" spans="1:27" ht="13.2" x14ac:dyDescent="0.25">
      <c r="A123" s="60" t="s">
        <v>360</v>
      </c>
      <c r="B123" s="60" t="s">
        <v>88</v>
      </c>
      <c r="C123" s="60">
        <v>20</v>
      </c>
      <c r="D123" s="60">
        <v>10</v>
      </c>
      <c r="E123" s="60">
        <v>10</v>
      </c>
      <c r="F123" s="60">
        <v>20</v>
      </c>
      <c r="G123" s="60">
        <v>5</v>
      </c>
      <c r="H123" s="60">
        <v>10</v>
      </c>
      <c r="I123" s="60">
        <v>5</v>
      </c>
      <c r="J123" s="60">
        <v>4</v>
      </c>
      <c r="K123" s="60">
        <v>4</v>
      </c>
      <c r="L123" s="60">
        <v>4</v>
      </c>
      <c r="M123" s="60">
        <v>4</v>
      </c>
      <c r="N123" s="60">
        <v>4</v>
      </c>
      <c r="O123" s="62">
        <f t="shared" si="2"/>
        <v>100</v>
      </c>
      <c r="P123" s="62">
        <v>100</v>
      </c>
      <c r="Q123" s="61" t="s">
        <v>175</v>
      </c>
      <c r="R123" s="62"/>
      <c r="S123" s="62"/>
      <c r="T123" s="62"/>
      <c r="U123" s="62"/>
      <c r="V123" s="62"/>
      <c r="W123" s="62"/>
      <c r="X123" s="62"/>
      <c r="Y123" s="62"/>
      <c r="Z123" s="62"/>
      <c r="AA123" s="62"/>
    </row>
    <row r="124" spans="1:27" ht="13.2" x14ac:dyDescent="0.25">
      <c r="A124" s="60" t="s">
        <v>362</v>
      </c>
      <c r="B124" s="60" t="s">
        <v>88</v>
      </c>
      <c r="C124" s="60">
        <v>20</v>
      </c>
      <c r="D124" s="60">
        <v>10</v>
      </c>
      <c r="E124" s="60">
        <v>10</v>
      </c>
      <c r="F124" s="60">
        <v>20</v>
      </c>
      <c r="G124" s="60">
        <v>5</v>
      </c>
      <c r="H124" s="60">
        <v>10</v>
      </c>
      <c r="I124" s="60">
        <v>0</v>
      </c>
      <c r="J124" s="60">
        <v>4</v>
      </c>
      <c r="K124" s="60">
        <v>4</v>
      </c>
      <c r="L124" s="60">
        <v>4</v>
      </c>
      <c r="M124" s="60">
        <v>4</v>
      </c>
      <c r="N124" s="60">
        <v>4</v>
      </c>
      <c r="O124" s="62">
        <f t="shared" si="2"/>
        <v>95</v>
      </c>
      <c r="P124" s="62">
        <v>95</v>
      </c>
      <c r="Q124" s="61" t="s">
        <v>363</v>
      </c>
      <c r="R124" s="62"/>
      <c r="S124" s="62"/>
      <c r="T124" s="62"/>
      <c r="U124" s="62"/>
      <c r="V124" s="62"/>
      <c r="W124" s="62"/>
      <c r="X124" s="62"/>
      <c r="Y124" s="62"/>
      <c r="Z124" s="62"/>
      <c r="AA124" s="62"/>
    </row>
    <row r="125" spans="1:27" ht="13.2" x14ac:dyDescent="0.25">
      <c r="A125" s="60" t="s">
        <v>365</v>
      </c>
      <c r="B125" s="60" t="s">
        <v>31</v>
      </c>
      <c r="C125" s="60">
        <v>20</v>
      </c>
      <c r="D125" s="60">
        <v>5</v>
      </c>
      <c r="E125" s="60">
        <v>5</v>
      </c>
      <c r="F125" s="60">
        <v>20</v>
      </c>
      <c r="G125" s="60">
        <v>5</v>
      </c>
      <c r="H125" s="60">
        <v>9</v>
      </c>
      <c r="I125" s="60">
        <v>5</v>
      </c>
      <c r="J125" s="60">
        <v>4</v>
      </c>
      <c r="K125" s="60">
        <v>4</v>
      </c>
      <c r="L125" s="60">
        <v>4</v>
      </c>
      <c r="M125" s="60">
        <v>4</v>
      </c>
      <c r="N125" s="60">
        <v>2</v>
      </c>
      <c r="O125" s="62">
        <f t="shared" si="2"/>
        <v>87</v>
      </c>
      <c r="P125" s="62">
        <v>87</v>
      </c>
      <c r="Q125" s="61" t="s">
        <v>366</v>
      </c>
      <c r="R125" s="62"/>
      <c r="S125" s="62"/>
      <c r="T125" s="62"/>
      <c r="U125" s="62"/>
      <c r="V125" s="62"/>
      <c r="W125" s="62"/>
      <c r="X125" s="62"/>
      <c r="Y125" s="62"/>
      <c r="Z125" s="62"/>
      <c r="AA125" s="62"/>
    </row>
    <row r="126" spans="1:27" ht="13.2" x14ac:dyDescent="0.25">
      <c r="A126" s="60" t="s">
        <v>368</v>
      </c>
      <c r="B126" s="60" t="s">
        <v>88</v>
      </c>
      <c r="C126" s="60">
        <v>20</v>
      </c>
      <c r="D126" s="60">
        <v>10</v>
      </c>
      <c r="E126" s="60">
        <v>10</v>
      </c>
      <c r="F126" s="60">
        <v>20</v>
      </c>
      <c r="G126" s="60">
        <v>5</v>
      </c>
      <c r="H126" s="60">
        <v>10</v>
      </c>
      <c r="I126" s="60">
        <v>0</v>
      </c>
      <c r="J126" s="60">
        <v>4</v>
      </c>
      <c r="K126" s="60">
        <v>4</v>
      </c>
      <c r="L126" s="60">
        <v>4</v>
      </c>
      <c r="M126" s="60">
        <v>4</v>
      </c>
      <c r="N126" s="60">
        <v>4</v>
      </c>
      <c r="O126" s="62">
        <f t="shared" si="2"/>
        <v>95</v>
      </c>
      <c r="P126" s="62">
        <v>95</v>
      </c>
      <c r="Q126" s="61" t="s">
        <v>369</v>
      </c>
      <c r="R126" s="62"/>
      <c r="S126" s="62"/>
      <c r="T126" s="62"/>
      <c r="U126" s="62"/>
      <c r="V126" s="62"/>
      <c r="W126" s="62"/>
      <c r="X126" s="62"/>
      <c r="Y126" s="62"/>
      <c r="Z126" s="62"/>
      <c r="AA126" s="62"/>
    </row>
    <row r="127" spans="1:27" ht="13.2" x14ac:dyDescent="0.25">
      <c r="A127" s="60" t="s">
        <v>371</v>
      </c>
      <c r="B127" s="60" t="s">
        <v>73</v>
      </c>
      <c r="C127" s="60">
        <v>20</v>
      </c>
      <c r="D127" s="60">
        <v>10</v>
      </c>
      <c r="E127" s="60">
        <v>10</v>
      </c>
      <c r="F127" s="60">
        <v>20</v>
      </c>
      <c r="G127" s="60">
        <v>5</v>
      </c>
      <c r="H127" s="60">
        <v>10</v>
      </c>
      <c r="I127" s="60">
        <v>5</v>
      </c>
      <c r="J127" s="60">
        <v>4</v>
      </c>
      <c r="K127" s="60">
        <v>4</v>
      </c>
      <c r="L127" s="60">
        <v>4</v>
      </c>
      <c r="M127" s="60">
        <v>3</v>
      </c>
      <c r="N127" s="60">
        <v>4</v>
      </c>
      <c r="O127" s="62">
        <f t="shared" si="2"/>
        <v>99</v>
      </c>
      <c r="P127" s="62">
        <v>99</v>
      </c>
      <c r="Q127" s="61" t="s">
        <v>110</v>
      </c>
      <c r="R127" s="62"/>
      <c r="S127" s="62"/>
      <c r="T127" s="62"/>
      <c r="U127" s="62"/>
      <c r="V127" s="62"/>
      <c r="W127" s="62"/>
      <c r="X127" s="62"/>
      <c r="Y127" s="62"/>
      <c r="Z127" s="62"/>
      <c r="AA127" s="62"/>
    </row>
    <row r="128" spans="1:27" ht="13.2" x14ac:dyDescent="0.25">
      <c r="A128" s="60" t="s">
        <v>373</v>
      </c>
      <c r="B128" s="60" t="s">
        <v>374</v>
      </c>
      <c r="C128" s="60">
        <v>20</v>
      </c>
      <c r="D128" s="60">
        <v>10</v>
      </c>
      <c r="E128" s="60">
        <v>10</v>
      </c>
      <c r="F128" s="60">
        <v>20</v>
      </c>
      <c r="G128" s="60">
        <v>5</v>
      </c>
      <c r="H128" s="60">
        <v>10</v>
      </c>
      <c r="I128" s="60">
        <v>5</v>
      </c>
      <c r="J128" s="60">
        <v>3</v>
      </c>
      <c r="K128" s="60">
        <v>4</v>
      </c>
      <c r="L128" s="60">
        <v>4</v>
      </c>
      <c r="M128" s="60">
        <v>4</v>
      </c>
      <c r="N128" s="60">
        <v>4</v>
      </c>
      <c r="O128" s="62">
        <f t="shared" si="2"/>
        <v>99</v>
      </c>
      <c r="P128" s="62">
        <v>99</v>
      </c>
      <c r="Q128" s="61" t="s">
        <v>375</v>
      </c>
      <c r="R128" s="62"/>
      <c r="S128" s="62"/>
      <c r="T128" s="62"/>
      <c r="U128" s="62"/>
      <c r="V128" s="62"/>
      <c r="W128" s="62"/>
      <c r="X128" s="62"/>
      <c r="Y128" s="62"/>
      <c r="Z128" s="62"/>
      <c r="AA128" s="62"/>
    </row>
    <row r="129" spans="1:27" ht="13.2" x14ac:dyDescent="0.25">
      <c r="A129" s="60" t="s">
        <v>377</v>
      </c>
      <c r="B129" s="60" t="s">
        <v>88</v>
      </c>
      <c r="C129" s="60">
        <v>20</v>
      </c>
      <c r="D129" s="60">
        <v>10</v>
      </c>
      <c r="E129" s="60">
        <v>10</v>
      </c>
      <c r="F129" s="60">
        <v>20</v>
      </c>
      <c r="G129" s="60">
        <v>5</v>
      </c>
      <c r="H129" s="60">
        <v>6</v>
      </c>
      <c r="I129" s="60">
        <v>5</v>
      </c>
      <c r="J129" s="60">
        <v>4</v>
      </c>
      <c r="K129" s="60">
        <v>4</v>
      </c>
      <c r="L129" s="60">
        <v>4</v>
      </c>
      <c r="M129" s="60">
        <v>4</v>
      </c>
      <c r="N129" s="60">
        <v>4</v>
      </c>
      <c r="O129" s="62">
        <f t="shared" si="2"/>
        <v>96</v>
      </c>
      <c r="P129" s="62">
        <v>96</v>
      </c>
      <c r="Q129" s="61" t="s">
        <v>110</v>
      </c>
      <c r="R129" s="62"/>
      <c r="S129" s="62"/>
      <c r="T129" s="62"/>
      <c r="U129" s="62"/>
      <c r="V129" s="62"/>
      <c r="W129" s="62"/>
      <c r="X129" s="62"/>
      <c r="Y129" s="62"/>
      <c r="Z129" s="62"/>
      <c r="AA129" s="62"/>
    </row>
    <row r="130" spans="1:27" ht="13.2" x14ac:dyDescent="0.25">
      <c r="A130" s="60" t="s">
        <v>379</v>
      </c>
      <c r="B130" s="60" t="s">
        <v>88</v>
      </c>
      <c r="C130" s="60">
        <v>20</v>
      </c>
      <c r="D130" s="60">
        <v>10</v>
      </c>
      <c r="E130" s="60">
        <v>10</v>
      </c>
      <c r="F130" s="60">
        <v>20</v>
      </c>
      <c r="G130" s="60">
        <v>5</v>
      </c>
      <c r="H130" s="60">
        <v>10</v>
      </c>
      <c r="I130" s="60">
        <v>5</v>
      </c>
      <c r="J130" s="60">
        <v>4</v>
      </c>
      <c r="K130" s="60">
        <v>4</v>
      </c>
      <c r="L130" s="60">
        <v>4</v>
      </c>
      <c r="M130" s="60">
        <v>4</v>
      </c>
      <c r="N130" s="60">
        <v>4</v>
      </c>
      <c r="O130" s="62">
        <f t="shared" si="2"/>
        <v>100</v>
      </c>
      <c r="P130" s="62">
        <v>100</v>
      </c>
      <c r="Q130" s="61" t="s">
        <v>110</v>
      </c>
      <c r="R130" s="62"/>
      <c r="S130" s="62"/>
      <c r="T130" s="62"/>
      <c r="U130" s="62"/>
      <c r="V130" s="62"/>
      <c r="W130" s="62"/>
      <c r="X130" s="62"/>
      <c r="Y130" s="62"/>
      <c r="Z130" s="62"/>
      <c r="AA130" s="62"/>
    </row>
    <row r="131" spans="1:27" ht="13.2" x14ac:dyDescent="0.25">
      <c r="A131" s="60" t="s">
        <v>381</v>
      </c>
      <c r="B131" s="60" t="s">
        <v>34</v>
      </c>
      <c r="C131" s="60">
        <v>20</v>
      </c>
      <c r="D131" s="60">
        <v>0</v>
      </c>
      <c r="E131" s="60">
        <v>0</v>
      </c>
      <c r="F131" s="60">
        <v>20</v>
      </c>
      <c r="G131" s="60">
        <v>5</v>
      </c>
      <c r="H131" s="60">
        <v>8</v>
      </c>
      <c r="I131" s="60">
        <v>4</v>
      </c>
      <c r="J131" s="60">
        <v>0</v>
      </c>
      <c r="K131" s="60">
        <v>0</v>
      </c>
      <c r="L131" s="60">
        <v>0</v>
      </c>
      <c r="M131" s="60">
        <v>0</v>
      </c>
      <c r="N131" s="60">
        <v>0</v>
      </c>
      <c r="O131" s="62">
        <f t="shared" si="2"/>
        <v>57</v>
      </c>
      <c r="P131" s="62">
        <v>57</v>
      </c>
      <c r="Q131" s="61" t="s">
        <v>382</v>
      </c>
      <c r="R131" s="62"/>
      <c r="S131" s="62"/>
      <c r="T131" s="62"/>
      <c r="U131" s="62"/>
      <c r="V131" s="62"/>
      <c r="W131" s="62"/>
      <c r="X131" s="62"/>
      <c r="Y131" s="62"/>
      <c r="Z131" s="62"/>
      <c r="AA131" s="62"/>
    </row>
    <row r="132" spans="1:27" ht="13.2" x14ac:dyDescent="0.25">
      <c r="A132" s="60" t="s">
        <v>384</v>
      </c>
      <c r="B132" s="60" t="s">
        <v>67</v>
      </c>
      <c r="C132" s="60">
        <v>20</v>
      </c>
      <c r="D132" s="60">
        <v>0</v>
      </c>
      <c r="E132" s="60">
        <v>0</v>
      </c>
      <c r="F132" s="60">
        <v>20</v>
      </c>
      <c r="G132" s="60">
        <v>5</v>
      </c>
      <c r="H132" s="60">
        <v>10</v>
      </c>
      <c r="I132" s="60">
        <v>5</v>
      </c>
      <c r="J132" s="60">
        <v>4</v>
      </c>
      <c r="K132" s="60">
        <v>4</v>
      </c>
      <c r="L132" s="60">
        <v>4</v>
      </c>
      <c r="M132" s="60">
        <v>4</v>
      </c>
      <c r="N132" s="60">
        <v>4</v>
      </c>
      <c r="O132" s="62">
        <f t="shared" si="2"/>
        <v>80</v>
      </c>
      <c r="P132" s="62">
        <v>80</v>
      </c>
      <c r="Q132" s="61" t="s">
        <v>385</v>
      </c>
      <c r="R132" s="62"/>
      <c r="S132" s="62"/>
      <c r="T132" s="62"/>
      <c r="U132" s="62"/>
      <c r="V132" s="62"/>
      <c r="W132" s="62"/>
      <c r="X132" s="62"/>
      <c r="Y132" s="62"/>
      <c r="Z132" s="62"/>
      <c r="AA132" s="62"/>
    </row>
    <row r="133" spans="1:27" ht="13.2" x14ac:dyDescent="0.25">
      <c r="A133" s="60" t="s">
        <v>387</v>
      </c>
      <c r="B133" s="60" t="s">
        <v>88</v>
      </c>
      <c r="C133" s="60">
        <v>20</v>
      </c>
      <c r="D133" s="60">
        <v>9</v>
      </c>
      <c r="E133" s="60">
        <v>9</v>
      </c>
      <c r="F133" s="60">
        <v>20</v>
      </c>
      <c r="G133" s="60">
        <v>5</v>
      </c>
      <c r="H133" s="60">
        <v>9</v>
      </c>
      <c r="I133" s="60">
        <v>5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  <c r="O133" s="62">
        <f t="shared" si="2"/>
        <v>77</v>
      </c>
      <c r="P133" s="62">
        <v>77</v>
      </c>
      <c r="Q133" s="61" t="s">
        <v>388</v>
      </c>
      <c r="R133" s="62"/>
      <c r="S133" s="62"/>
      <c r="T133" s="62"/>
      <c r="U133" s="62"/>
      <c r="V133" s="62"/>
      <c r="W133" s="62"/>
      <c r="X133" s="62"/>
      <c r="Y133" s="62"/>
      <c r="Z133" s="62"/>
      <c r="AA133" s="62"/>
    </row>
    <row r="134" spans="1:27" ht="13.2" x14ac:dyDescent="0.25">
      <c r="A134" s="60" t="s">
        <v>390</v>
      </c>
      <c r="B134" s="60" t="s">
        <v>67</v>
      </c>
      <c r="C134" s="60">
        <v>20</v>
      </c>
      <c r="D134" s="60">
        <v>10</v>
      </c>
      <c r="E134" s="60">
        <v>10</v>
      </c>
      <c r="F134" s="60">
        <v>20</v>
      </c>
      <c r="G134" s="60">
        <v>5</v>
      </c>
      <c r="H134" s="60">
        <v>10</v>
      </c>
      <c r="I134" s="60">
        <v>3</v>
      </c>
      <c r="J134" s="60">
        <v>4</v>
      </c>
      <c r="K134" s="60">
        <v>4</v>
      </c>
      <c r="L134" s="60">
        <v>4</v>
      </c>
      <c r="M134" s="60">
        <v>4</v>
      </c>
      <c r="N134" s="60">
        <v>4</v>
      </c>
      <c r="O134" s="62">
        <f t="shared" si="2"/>
        <v>98</v>
      </c>
      <c r="P134" s="62">
        <v>98</v>
      </c>
      <c r="Q134" s="61" t="s">
        <v>391</v>
      </c>
      <c r="R134" s="62"/>
      <c r="S134" s="62"/>
      <c r="T134" s="62"/>
      <c r="U134" s="62"/>
      <c r="V134" s="62"/>
      <c r="W134" s="62"/>
      <c r="X134" s="62"/>
      <c r="Y134" s="62"/>
      <c r="Z134" s="62"/>
      <c r="AA134" s="62"/>
    </row>
    <row r="135" spans="1:27" ht="13.2" x14ac:dyDescent="0.25">
      <c r="A135" s="60" t="s">
        <v>393</v>
      </c>
      <c r="B135" s="60" t="s">
        <v>153</v>
      </c>
      <c r="C135" s="60">
        <v>20</v>
      </c>
      <c r="D135" s="60">
        <v>0</v>
      </c>
      <c r="E135" s="60">
        <v>0</v>
      </c>
      <c r="F135" s="60">
        <v>20</v>
      </c>
      <c r="G135" s="60">
        <v>5</v>
      </c>
      <c r="H135" s="60">
        <v>8</v>
      </c>
      <c r="I135" s="60">
        <v>0</v>
      </c>
      <c r="J135" s="60">
        <v>4</v>
      </c>
      <c r="K135" s="60">
        <v>4</v>
      </c>
      <c r="L135" s="60">
        <v>4</v>
      </c>
      <c r="M135" s="60">
        <v>4</v>
      </c>
      <c r="N135" s="60">
        <v>0</v>
      </c>
      <c r="O135" s="62">
        <f t="shared" si="2"/>
        <v>69</v>
      </c>
      <c r="P135" s="62">
        <v>69</v>
      </c>
      <c r="Q135" s="61" t="s">
        <v>394</v>
      </c>
      <c r="R135" s="62"/>
      <c r="S135" s="62"/>
      <c r="T135" s="62"/>
      <c r="U135" s="62"/>
      <c r="V135" s="62"/>
      <c r="W135" s="62"/>
      <c r="X135" s="62"/>
      <c r="Y135" s="62"/>
      <c r="Z135" s="62"/>
      <c r="AA135" s="62"/>
    </row>
    <row r="136" spans="1:27" ht="13.2" x14ac:dyDescent="0.25">
      <c r="A136" s="60" t="s">
        <v>396</v>
      </c>
      <c r="B136" s="60" t="s">
        <v>88</v>
      </c>
      <c r="C136" s="60">
        <v>20</v>
      </c>
      <c r="D136" s="60">
        <v>10</v>
      </c>
      <c r="E136" s="60">
        <v>10</v>
      </c>
      <c r="F136" s="60">
        <v>20</v>
      </c>
      <c r="G136" s="60">
        <v>5</v>
      </c>
      <c r="H136" s="60">
        <v>10</v>
      </c>
      <c r="I136" s="60">
        <v>5</v>
      </c>
      <c r="J136" s="60">
        <v>4</v>
      </c>
      <c r="K136" s="60">
        <v>4</v>
      </c>
      <c r="L136" s="60">
        <v>4</v>
      </c>
      <c r="M136" s="60">
        <v>4</v>
      </c>
      <c r="N136" s="60">
        <v>3</v>
      </c>
      <c r="O136" s="62">
        <f t="shared" si="2"/>
        <v>99</v>
      </c>
      <c r="P136" s="61">
        <v>0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</row>
    <row r="137" spans="1:27" ht="13.2" x14ac:dyDescent="0.25">
      <c r="A137" s="60" t="s">
        <v>398</v>
      </c>
      <c r="B137" s="60" t="s">
        <v>31</v>
      </c>
      <c r="C137" s="60">
        <v>20</v>
      </c>
      <c r="D137" s="60">
        <v>5</v>
      </c>
      <c r="E137" s="60">
        <v>5</v>
      </c>
      <c r="F137" s="60">
        <v>20</v>
      </c>
      <c r="G137" s="60">
        <v>5</v>
      </c>
      <c r="H137" s="60">
        <v>9</v>
      </c>
      <c r="I137" s="60">
        <v>5</v>
      </c>
      <c r="J137" s="60">
        <v>4</v>
      </c>
      <c r="K137" s="60">
        <v>4</v>
      </c>
      <c r="L137" s="60">
        <v>4</v>
      </c>
      <c r="M137" s="60">
        <v>4</v>
      </c>
      <c r="N137" s="60">
        <v>2</v>
      </c>
      <c r="O137" s="62">
        <f t="shared" si="2"/>
        <v>87</v>
      </c>
      <c r="P137" s="61">
        <v>87</v>
      </c>
      <c r="Q137" s="61" t="s">
        <v>366</v>
      </c>
      <c r="R137" s="62"/>
      <c r="S137" s="62"/>
      <c r="T137" s="62"/>
      <c r="U137" s="62"/>
      <c r="V137" s="62"/>
      <c r="W137" s="62"/>
      <c r="X137" s="62"/>
      <c r="Y137" s="62"/>
      <c r="Z137" s="62"/>
      <c r="AA137" s="62"/>
    </row>
    <row r="138" spans="1:27" ht="13.2" x14ac:dyDescent="0.25">
      <c r="A138" s="60" t="s">
        <v>400</v>
      </c>
      <c r="B138" s="60" t="s">
        <v>88</v>
      </c>
      <c r="C138" s="60">
        <v>20</v>
      </c>
      <c r="F138" s="60">
        <v>20</v>
      </c>
      <c r="G138" s="60">
        <v>5</v>
      </c>
      <c r="O138" s="62">
        <f t="shared" si="2"/>
        <v>45</v>
      </c>
      <c r="P138" s="61">
        <v>0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</row>
    <row r="139" spans="1:27" ht="13.2" x14ac:dyDescent="0.25">
      <c r="A139" s="60" t="s">
        <v>402</v>
      </c>
      <c r="B139" s="60" t="s">
        <v>138</v>
      </c>
      <c r="C139" s="60">
        <v>20</v>
      </c>
      <c r="D139" s="60">
        <v>5</v>
      </c>
      <c r="E139" s="60">
        <v>5</v>
      </c>
      <c r="F139" s="60">
        <v>20</v>
      </c>
      <c r="G139" s="60">
        <v>5</v>
      </c>
      <c r="H139" s="60">
        <v>10</v>
      </c>
      <c r="I139" s="60">
        <v>5</v>
      </c>
      <c r="J139" s="60">
        <v>4</v>
      </c>
      <c r="K139" s="60">
        <v>4</v>
      </c>
      <c r="L139" s="60">
        <v>4</v>
      </c>
      <c r="M139" s="60">
        <v>4</v>
      </c>
      <c r="N139" s="60">
        <v>4</v>
      </c>
      <c r="O139" s="62">
        <f t="shared" si="2"/>
        <v>90</v>
      </c>
      <c r="P139" s="61">
        <v>90</v>
      </c>
      <c r="Q139" s="61" t="s">
        <v>403</v>
      </c>
      <c r="R139" s="62"/>
      <c r="S139" s="62"/>
      <c r="T139" s="62"/>
      <c r="U139" s="62"/>
      <c r="V139" s="62"/>
      <c r="W139" s="62"/>
      <c r="X139" s="62"/>
      <c r="Y139" s="62"/>
      <c r="Z139" s="62"/>
      <c r="AA139" s="62"/>
    </row>
    <row r="140" spans="1:27" ht="13.2" x14ac:dyDescent="0.25">
      <c r="A140" s="60" t="s">
        <v>405</v>
      </c>
      <c r="B140" s="60" t="s">
        <v>88</v>
      </c>
      <c r="C140" s="60">
        <v>20</v>
      </c>
      <c r="D140" s="60">
        <v>10</v>
      </c>
      <c r="E140" s="60">
        <v>10</v>
      </c>
      <c r="F140" s="60">
        <v>20</v>
      </c>
      <c r="G140" s="60">
        <v>5</v>
      </c>
      <c r="H140" s="60">
        <v>10</v>
      </c>
      <c r="I140" s="60">
        <v>5</v>
      </c>
      <c r="J140" s="60">
        <v>4</v>
      </c>
      <c r="K140" s="60">
        <v>4</v>
      </c>
      <c r="L140" s="60">
        <v>4</v>
      </c>
      <c r="M140" s="60">
        <v>4</v>
      </c>
      <c r="N140" s="60">
        <v>4</v>
      </c>
      <c r="O140" s="62">
        <f t="shared" si="2"/>
        <v>100</v>
      </c>
      <c r="P140" s="61">
        <v>100</v>
      </c>
      <c r="Q140" s="61" t="s">
        <v>189</v>
      </c>
      <c r="R140" s="62"/>
      <c r="S140" s="62"/>
      <c r="T140" s="62"/>
      <c r="U140" s="62"/>
      <c r="V140" s="62"/>
      <c r="W140" s="62"/>
      <c r="X140" s="62"/>
      <c r="Y140" s="62"/>
      <c r="Z140" s="62"/>
      <c r="AA140" s="62"/>
    </row>
    <row r="141" spans="1:27" ht="13.2" x14ac:dyDescent="0.25">
      <c r="A141" s="60" t="s">
        <v>407</v>
      </c>
      <c r="B141" s="60" t="s">
        <v>54</v>
      </c>
      <c r="C141" s="60">
        <v>20</v>
      </c>
      <c r="F141" s="60">
        <v>20</v>
      </c>
      <c r="G141" s="60">
        <v>5</v>
      </c>
      <c r="O141" s="62">
        <f t="shared" si="2"/>
        <v>45</v>
      </c>
      <c r="P141" s="61">
        <v>0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</row>
    <row r="142" spans="1:27" ht="13.2" x14ac:dyDescent="0.25">
      <c r="A142" s="60" t="s">
        <v>409</v>
      </c>
      <c r="B142" s="60" t="s">
        <v>31</v>
      </c>
      <c r="C142" s="60">
        <v>20</v>
      </c>
      <c r="D142" s="60">
        <v>10</v>
      </c>
      <c r="E142" s="60">
        <v>10</v>
      </c>
      <c r="F142" s="60">
        <v>20</v>
      </c>
      <c r="G142" s="60">
        <v>5</v>
      </c>
      <c r="H142" s="60">
        <v>9</v>
      </c>
      <c r="I142" s="60">
        <v>5</v>
      </c>
      <c r="J142" s="60">
        <v>4</v>
      </c>
      <c r="K142" s="60">
        <v>4</v>
      </c>
      <c r="L142" s="60">
        <v>4</v>
      </c>
      <c r="M142" s="60">
        <v>4</v>
      </c>
      <c r="N142" s="60">
        <v>4</v>
      </c>
      <c r="O142" s="62">
        <f t="shared" si="2"/>
        <v>99</v>
      </c>
      <c r="P142" s="62">
        <v>99</v>
      </c>
      <c r="Q142" s="61" t="s">
        <v>410</v>
      </c>
      <c r="R142" s="62"/>
      <c r="S142" s="62"/>
      <c r="T142" s="62"/>
      <c r="U142" s="62"/>
      <c r="V142" s="62"/>
      <c r="W142" s="62"/>
      <c r="X142" s="62"/>
      <c r="Y142" s="62"/>
      <c r="Z142" s="62"/>
      <c r="AA142" s="62"/>
    </row>
    <row r="143" spans="1:27" ht="13.2" x14ac:dyDescent="0.25">
      <c r="A143" s="60" t="s">
        <v>412</v>
      </c>
      <c r="B143" s="60" t="s">
        <v>88</v>
      </c>
      <c r="C143" s="60">
        <v>20</v>
      </c>
      <c r="D143" s="60">
        <v>10</v>
      </c>
      <c r="E143" s="60">
        <v>10</v>
      </c>
      <c r="F143" s="60">
        <v>20</v>
      </c>
      <c r="G143" s="60">
        <v>5</v>
      </c>
      <c r="H143" s="60">
        <v>10</v>
      </c>
      <c r="I143" s="60">
        <v>5</v>
      </c>
      <c r="J143" s="60">
        <v>3</v>
      </c>
      <c r="K143" s="60">
        <v>4</v>
      </c>
      <c r="L143" s="60">
        <v>4</v>
      </c>
      <c r="M143" s="60">
        <v>3</v>
      </c>
      <c r="N143" s="60">
        <v>4</v>
      </c>
      <c r="O143" s="62">
        <f t="shared" si="2"/>
        <v>98</v>
      </c>
      <c r="P143" s="62">
        <v>98</v>
      </c>
      <c r="Q143" s="61" t="s">
        <v>413</v>
      </c>
      <c r="R143" s="62"/>
      <c r="S143" s="62"/>
      <c r="T143" s="62"/>
      <c r="U143" s="62"/>
      <c r="V143" s="62"/>
      <c r="W143" s="62"/>
      <c r="X143" s="62"/>
      <c r="Y143" s="62"/>
      <c r="Z143" s="62"/>
      <c r="AA143" s="62"/>
    </row>
    <row r="144" spans="1:27" ht="13.2" x14ac:dyDescent="0.25">
      <c r="A144" s="60" t="s">
        <v>415</v>
      </c>
      <c r="B144" s="60" t="s">
        <v>88</v>
      </c>
      <c r="C144" s="60">
        <v>20</v>
      </c>
      <c r="F144" s="60">
        <v>20</v>
      </c>
      <c r="G144" s="60">
        <v>5</v>
      </c>
      <c r="O144" s="62">
        <f t="shared" si="2"/>
        <v>45</v>
      </c>
      <c r="P144" s="61">
        <v>0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</row>
    <row r="145" spans="1:27" ht="13.2" x14ac:dyDescent="0.25">
      <c r="A145" s="60" t="s">
        <v>417</v>
      </c>
      <c r="B145" s="60" t="s">
        <v>88</v>
      </c>
      <c r="C145" s="60">
        <v>20</v>
      </c>
      <c r="D145" s="60">
        <v>10</v>
      </c>
      <c r="E145" s="60">
        <v>10</v>
      </c>
      <c r="F145" s="60">
        <v>20</v>
      </c>
      <c r="G145" s="60">
        <v>5</v>
      </c>
      <c r="H145" s="60">
        <v>10</v>
      </c>
      <c r="I145" s="60">
        <v>5</v>
      </c>
      <c r="J145" s="60">
        <v>3</v>
      </c>
      <c r="K145" s="60">
        <v>4</v>
      </c>
      <c r="L145" s="60">
        <v>4</v>
      </c>
      <c r="M145" s="60">
        <v>3</v>
      </c>
      <c r="N145" s="60">
        <v>4</v>
      </c>
      <c r="O145" s="62">
        <f t="shared" si="2"/>
        <v>98</v>
      </c>
      <c r="P145" s="62">
        <v>98</v>
      </c>
      <c r="Q145" s="61" t="s">
        <v>418</v>
      </c>
      <c r="R145" s="62"/>
      <c r="S145" s="62"/>
      <c r="T145" s="62"/>
      <c r="U145" s="62"/>
      <c r="V145" s="62"/>
      <c r="W145" s="62"/>
      <c r="X145" s="62"/>
      <c r="Y145" s="62"/>
      <c r="Z145" s="62"/>
      <c r="AA145" s="62"/>
    </row>
    <row r="146" spans="1:27" ht="13.2" x14ac:dyDescent="0.25">
      <c r="A146" s="60" t="s">
        <v>420</v>
      </c>
      <c r="B146" s="60" t="s">
        <v>88</v>
      </c>
      <c r="C146" s="60">
        <v>20</v>
      </c>
      <c r="D146" s="60">
        <v>10</v>
      </c>
      <c r="E146" s="60">
        <v>10</v>
      </c>
      <c r="F146" s="60">
        <v>20</v>
      </c>
      <c r="G146" s="60">
        <v>5</v>
      </c>
      <c r="H146" s="60">
        <v>10</v>
      </c>
      <c r="I146" s="60">
        <v>5</v>
      </c>
      <c r="J146" s="60">
        <v>4</v>
      </c>
      <c r="K146" s="60">
        <v>4</v>
      </c>
      <c r="L146" s="60">
        <v>4</v>
      </c>
      <c r="M146" s="60">
        <v>4</v>
      </c>
      <c r="N146" s="60">
        <v>4</v>
      </c>
      <c r="O146" s="62">
        <f t="shared" si="2"/>
        <v>100</v>
      </c>
      <c r="P146" s="62">
        <v>100</v>
      </c>
      <c r="Q146" s="61" t="s">
        <v>421</v>
      </c>
      <c r="R146" s="62"/>
      <c r="S146" s="62"/>
      <c r="T146" s="62"/>
      <c r="U146" s="62"/>
      <c r="V146" s="62"/>
      <c r="W146" s="62"/>
      <c r="X146" s="62"/>
      <c r="Y146" s="62"/>
      <c r="Z146" s="62"/>
      <c r="AA146" s="62"/>
    </row>
    <row r="147" spans="1:27" ht="13.2" x14ac:dyDescent="0.25">
      <c r="A147" s="60" t="s">
        <v>423</v>
      </c>
      <c r="B147" s="60" t="s">
        <v>88</v>
      </c>
      <c r="C147" s="60">
        <v>20</v>
      </c>
      <c r="D147" s="60">
        <v>10</v>
      </c>
      <c r="E147" s="60">
        <v>10</v>
      </c>
      <c r="F147" s="60">
        <v>20</v>
      </c>
      <c r="G147" s="60">
        <v>5</v>
      </c>
      <c r="H147" s="60">
        <v>8</v>
      </c>
      <c r="I147" s="60">
        <v>5</v>
      </c>
      <c r="J147" s="60">
        <v>4</v>
      </c>
      <c r="K147" s="60">
        <v>4</v>
      </c>
      <c r="L147" s="60">
        <v>4</v>
      </c>
      <c r="M147" s="60">
        <v>4</v>
      </c>
      <c r="N147" s="60">
        <v>4</v>
      </c>
      <c r="O147" s="62">
        <f t="shared" si="2"/>
        <v>98</v>
      </c>
      <c r="P147" s="62">
        <v>98</v>
      </c>
      <c r="Q147" s="61" t="s">
        <v>424</v>
      </c>
      <c r="R147" s="62"/>
      <c r="S147" s="62"/>
      <c r="T147" s="62"/>
      <c r="U147" s="62"/>
      <c r="V147" s="62"/>
      <c r="W147" s="62"/>
      <c r="X147" s="62"/>
      <c r="Y147" s="62"/>
      <c r="Z147" s="62"/>
      <c r="AA147" s="62"/>
    </row>
    <row r="148" spans="1:27" ht="13.2" x14ac:dyDescent="0.25">
      <c r="A148" s="60" t="s">
        <v>426</v>
      </c>
      <c r="B148" s="60" t="s">
        <v>427</v>
      </c>
      <c r="C148" s="60">
        <v>20</v>
      </c>
      <c r="D148" s="60">
        <v>10</v>
      </c>
      <c r="E148" s="60">
        <v>10</v>
      </c>
      <c r="F148" s="60">
        <v>20</v>
      </c>
      <c r="G148" s="60">
        <v>5</v>
      </c>
      <c r="H148" s="60">
        <v>10</v>
      </c>
      <c r="I148" s="60">
        <v>0</v>
      </c>
      <c r="J148" s="60">
        <v>4</v>
      </c>
      <c r="K148" s="60">
        <v>4</v>
      </c>
      <c r="L148" s="60">
        <v>4</v>
      </c>
      <c r="M148" s="60">
        <v>4</v>
      </c>
      <c r="N148" s="60">
        <v>4</v>
      </c>
      <c r="O148" s="62">
        <f t="shared" si="2"/>
        <v>95</v>
      </c>
      <c r="P148" s="62">
        <v>95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</row>
    <row r="149" spans="1:27" ht="13.2" x14ac:dyDescent="0.25">
      <c r="A149" s="60" t="s">
        <v>429</v>
      </c>
      <c r="B149" s="60" t="s">
        <v>88</v>
      </c>
      <c r="C149" s="60">
        <v>20</v>
      </c>
      <c r="D149" s="60">
        <v>10</v>
      </c>
      <c r="E149" s="60">
        <v>10</v>
      </c>
      <c r="F149" s="60">
        <v>20</v>
      </c>
      <c r="G149" s="60">
        <v>5</v>
      </c>
      <c r="H149" s="60">
        <v>10</v>
      </c>
      <c r="I149" s="60">
        <v>5</v>
      </c>
      <c r="J149" s="60">
        <v>4</v>
      </c>
      <c r="K149" s="60">
        <v>4</v>
      </c>
      <c r="L149" s="60">
        <v>4</v>
      </c>
      <c r="M149" s="60">
        <v>4</v>
      </c>
      <c r="N149" s="60">
        <v>4</v>
      </c>
      <c r="O149" s="62">
        <f t="shared" si="2"/>
        <v>100</v>
      </c>
      <c r="P149" s="62">
        <v>100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</row>
    <row r="150" spans="1:27" ht="13.2" x14ac:dyDescent="0.25">
      <c r="A150" s="60" t="s">
        <v>431</v>
      </c>
      <c r="B150" s="60" t="s">
        <v>88</v>
      </c>
      <c r="C150" s="60">
        <v>20</v>
      </c>
      <c r="D150" s="60">
        <v>10</v>
      </c>
      <c r="E150" s="60">
        <v>10</v>
      </c>
      <c r="F150" s="60">
        <v>20</v>
      </c>
      <c r="G150" s="60">
        <v>5</v>
      </c>
      <c r="H150" s="60">
        <v>10</v>
      </c>
      <c r="I150" s="60">
        <v>5</v>
      </c>
      <c r="J150" s="60">
        <v>4</v>
      </c>
      <c r="K150" s="60">
        <v>4</v>
      </c>
      <c r="L150" s="60">
        <v>4</v>
      </c>
      <c r="M150" s="60">
        <v>4</v>
      </c>
      <c r="N150" s="60">
        <v>4</v>
      </c>
      <c r="O150" s="62">
        <f t="shared" si="2"/>
        <v>100</v>
      </c>
      <c r="P150" s="62">
        <v>100</v>
      </c>
      <c r="Q150" s="61" t="s">
        <v>432</v>
      </c>
      <c r="R150" s="62"/>
      <c r="S150" s="62"/>
      <c r="T150" s="62"/>
      <c r="U150" s="62"/>
      <c r="V150" s="62"/>
      <c r="W150" s="62"/>
      <c r="X150" s="62"/>
      <c r="Y150" s="62"/>
      <c r="Z150" s="62"/>
      <c r="AA150" s="62"/>
    </row>
    <row r="151" spans="1:27" ht="13.2" x14ac:dyDescent="0.25">
      <c r="A151" s="60" t="s">
        <v>434</v>
      </c>
      <c r="B151" s="60" t="s">
        <v>88</v>
      </c>
      <c r="C151" s="60">
        <v>20</v>
      </c>
      <c r="D151" s="60">
        <v>10</v>
      </c>
      <c r="E151" s="60">
        <v>10</v>
      </c>
      <c r="F151" s="60">
        <v>20</v>
      </c>
      <c r="G151" s="60">
        <v>5</v>
      </c>
      <c r="H151" s="60">
        <v>8</v>
      </c>
      <c r="I151" s="60">
        <v>0</v>
      </c>
      <c r="J151" s="60">
        <v>4</v>
      </c>
      <c r="K151" s="60">
        <v>4</v>
      </c>
      <c r="L151" s="60">
        <v>4</v>
      </c>
      <c r="M151" s="60">
        <v>3</v>
      </c>
      <c r="N151" s="60">
        <v>4</v>
      </c>
      <c r="O151" s="62">
        <f t="shared" si="2"/>
        <v>92</v>
      </c>
      <c r="P151" s="62">
        <v>92</v>
      </c>
      <c r="Q151" s="61" t="s">
        <v>435</v>
      </c>
      <c r="R151" s="62"/>
      <c r="S151" s="62"/>
      <c r="T151" s="62"/>
      <c r="U151" s="62"/>
      <c r="V151" s="62"/>
      <c r="W151" s="62"/>
      <c r="X151" s="62"/>
      <c r="Y151" s="62"/>
      <c r="Z151" s="62"/>
      <c r="AA151" s="62"/>
    </row>
    <row r="152" spans="1:27" ht="13.2" x14ac:dyDescent="0.25">
      <c r="A152" s="60" t="s">
        <v>437</v>
      </c>
      <c r="B152" s="60" t="s">
        <v>88</v>
      </c>
      <c r="C152" s="60">
        <v>20</v>
      </c>
      <c r="D152" s="60">
        <v>10</v>
      </c>
      <c r="E152" s="60">
        <v>10</v>
      </c>
      <c r="F152" s="60">
        <v>20</v>
      </c>
      <c r="G152" s="60">
        <v>5</v>
      </c>
      <c r="H152" s="60">
        <v>10</v>
      </c>
      <c r="I152" s="60">
        <v>3</v>
      </c>
      <c r="J152" s="60">
        <v>4</v>
      </c>
      <c r="K152" s="60">
        <v>4</v>
      </c>
      <c r="L152" s="60">
        <v>4</v>
      </c>
      <c r="M152" s="60">
        <v>4</v>
      </c>
      <c r="N152" s="60">
        <v>4</v>
      </c>
      <c r="O152" s="62">
        <f t="shared" si="2"/>
        <v>98</v>
      </c>
      <c r="P152" s="62">
        <v>98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</row>
    <row r="153" spans="1:27" ht="13.2" x14ac:dyDescent="0.25">
      <c r="A153" s="60" t="s">
        <v>439</v>
      </c>
      <c r="B153" s="60" t="s">
        <v>440</v>
      </c>
      <c r="C153" s="60">
        <v>20</v>
      </c>
      <c r="D153" s="60">
        <v>10</v>
      </c>
      <c r="E153" s="60">
        <v>10</v>
      </c>
      <c r="F153" s="60">
        <v>20</v>
      </c>
      <c r="G153" s="60">
        <v>5</v>
      </c>
      <c r="H153" s="60">
        <v>10</v>
      </c>
      <c r="I153" s="60">
        <v>0</v>
      </c>
      <c r="J153" s="60">
        <v>4</v>
      </c>
      <c r="K153" s="60">
        <v>4</v>
      </c>
      <c r="L153" s="60">
        <v>4</v>
      </c>
      <c r="M153" s="60">
        <v>4</v>
      </c>
      <c r="N153" s="60">
        <v>4</v>
      </c>
      <c r="O153" s="62">
        <f t="shared" si="2"/>
        <v>95</v>
      </c>
      <c r="P153" s="62">
        <v>95</v>
      </c>
      <c r="Q153" s="61" t="s">
        <v>441</v>
      </c>
      <c r="R153" s="62"/>
      <c r="S153" s="62"/>
      <c r="T153" s="62"/>
      <c r="U153" s="62"/>
      <c r="V153" s="62"/>
      <c r="W153" s="62"/>
      <c r="X153" s="62"/>
      <c r="Y153" s="62"/>
      <c r="Z153" s="62"/>
      <c r="AA153" s="62"/>
    </row>
    <row r="154" spans="1:27" ht="13.2" x14ac:dyDescent="0.25">
      <c r="A154" s="60" t="s">
        <v>443</v>
      </c>
      <c r="B154" s="60" t="s">
        <v>440</v>
      </c>
      <c r="C154" s="60">
        <v>20</v>
      </c>
      <c r="D154" s="60">
        <v>0</v>
      </c>
      <c r="E154" s="60">
        <v>0</v>
      </c>
      <c r="F154" s="60">
        <v>20</v>
      </c>
      <c r="G154" s="60">
        <v>5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2">
        <f t="shared" si="2"/>
        <v>45</v>
      </c>
      <c r="P154" s="61">
        <v>45</v>
      </c>
      <c r="Q154" s="61" t="s">
        <v>444</v>
      </c>
      <c r="R154" s="62"/>
      <c r="S154" s="62"/>
      <c r="T154" s="62"/>
      <c r="U154" s="62"/>
      <c r="V154" s="62"/>
      <c r="W154" s="62"/>
      <c r="X154" s="62"/>
      <c r="Y154" s="62"/>
      <c r="Z154" s="62"/>
      <c r="AA154" s="62"/>
    </row>
    <row r="155" spans="1:27" ht="13.2" x14ac:dyDescent="0.25">
      <c r="A155" s="60" t="s">
        <v>446</v>
      </c>
      <c r="B155" s="60" t="s">
        <v>31</v>
      </c>
      <c r="C155" s="60">
        <v>20</v>
      </c>
      <c r="F155" s="60">
        <v>20</v>
      </c>
      <c r="G155" s="60">
        <v>5</v>
      </c>
      <c r="O155" s="62">
        <f t="shared" si="2"/>
        <v>45</v>
      </c>
      <c r="P155" s="61">
        <v>0</v>
      </c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spans="1:27" ht="13.2" x14ac:dyDescent="0.25">
      <c r="A156" s="61" t="s">
        <v>448</v>
      </c>
      <c r="B156" s="70" t="s">
        <v>50</v>
      </c>
      <c r="C156" s="60">
        <v>20</v>
      </c>
      <c r="D156" s="60">
        <v>10</v>
      </c>
      <c r="E156" s="60">
        <v>10</v>
      </c>
      <c r="F156" s="60">
        <v>20</v>
      </c>
      <c r="G156" s="60">
        <v>5</v>
      </c>
      <c r="H156" s="60">
        <v>10</v>
      </c>
      <c r="I156" s="60">
        <v>5</v>
      </c>
      <c r="J156" s="60">
        <v>4</v>
      </c>
      <c r="K156" s="60">
        <v>4</v>
      </c>
      <c r="L156" s="60">
        <v>4</v>
      </c>
      <c r="M156" s="60">
        <v>4</v>
      </c>
      <c r="N156" s="60">
        <v>4</v>
      </c>
      <c r="O156" s="62">
        <f t="shared" si="2"/>
        <v>100</v>
      </c>
      <c r="P156" s="62">
        <v>100</v>
      </c>
      <c r="Q156" s="61" t="s">
        <v>449</v>
      </c>
      <c r="R156" s="62"/>
      <c r="S156" s="62"/>
      <c r="T156" s="62"/>
      <c r="U156" s="62"/>
      <c r="V156" s="62"/>
      <c r="W156" s="62"/>
      <c r="X156" s="62"/>
      <c r="Y156" s="62"/>
      <c r="Z156" s="62"/>
      <c r="AA156" s="62"/>
    </row>
    <row r="157" spans="1:27" ht="13.2" x14ac:dyDescent="0.25">
      <c r="A157" s="61" t="s">
        <v>451</v>
      </c>
      <c r="B157" s="61" t="s">
        <v>88</v>
      </c>
      <c r="C157" s="60">
        <v>20</v>
      </c>
      <c r="D157" s="60">
        <v>10</v>
      </c>
      <c r="E157" s="60">
        <v>10</v>
      </c>
      <c r="F157" s="60">
        <v>20</v>
      </c>
      <c r="G157" s="60">
        <v>5</v>
      </c>
      <c r="H157" s="60">
        <v>10</v>
      </c>
      <c r="I157" s="60">
        <v>5</v>
      </c>
      <c r="J157" s="60">
        <v>4</v>
      </c>
      <c r="K157" s="60">
        <v>4</v>
      </c>
      <c r="L157" s="60">
        <v>4</v>
      </c>
      <c r="M157" s="60">
        <v>4</v>
      </c>
      <c r="N157" s="60">
        <v>4</v>
      </c>
      <c r="O157" s="62">
        <f t="shared" si="2"/>
        <v>100</v>
      </c>
      <c r="P157" s="62">
        <v>100</v>
      </c>
      <c r="Q157" s="61" t="s">
        <v>449</v>
      </c>
      <c r="R157" s="62"/>
      <c r="S157" s="62"/>
      <c r="T157" s="62"/>
      <c r="U157" s="62"/>
      <c r="V157" s="62"/>
      <c r="W157" s="62"/>
      <c r="X157" s="62"/>
      <c r="Y157" s="62"/>
      <c r="Z157" s="62"/>
      <c r="AA157" s="62"/>
    </row>
    <row r="158" spans="1:27" ht="13.2" x14ac:dyDescent="0.25">
      <c r="A158" s="61" t="s">
        <v>453</v>
      </c>
      <c r="B158" s="61" t="s">
        <v>88</v>
      </c>
      <c r="C158" s="60">
        <v>20</v>
      </c>
      <c r="D158" s="60">
        <v>10</v>
      </c>
      <c r="E158" s="60">
        <v>10</v>
      </c>
      <c r="F158" s="60">
        <v>20</v>
      </c>
      <c r="G158" s="60">
        <v>5</v>
      </c>
      <c r="H158" s="60">
        <v>10</v>
      </c>
      <c r="I158" s="60">
        <v>5</v>
      </c>
      <c r="J158" s="60">
        <v>4</v>
      </c>
      <c r="K158" s="60">
        <v>4</v>
      </c>
      <c r="L158" s="60">
        <v>4</v>
      </c>
      <c r="M158" s="60">
        <v>4</v>
      </c>
      <c r="N158" s="60">
        <v>4</v>
      </c>
      <c r="O158" s="62">
        <f t="shared" si="2"/>
        <v>100</v>
      </c>
      <c r="P158" s="62">
        <v>100</v>
      </c>
      <c r="Q158" s="65" t="s">
        <v>454</v>
      </c>
      <c r="R158" s="62"/>
      <c r="S158" s="62"/>
      <c r="T158" s="62"/>
      <c r="U158" s="62"/>
      <c r="V158" s="62"/>
      <c r="W158" s="62"/>
      <c r="X158" s="62"/>
      <c r="Y158" s="62"/>
      <c r="Z158" s="62"/>
      <c r="AA158" s="62"/>
    </row>
    <row r="159" spans="1:27" ht="13.2" x14ac:dyDescent="0.25">
      <c r="A159" s="61" t="s">
        <v>456</v>
      </c>
      <c r="B159" s="61" t="s">
        <v>88</v>
      </c>
      <c r="C159" s="60">
        <v>20</v>
      </c>
      <c r="D159" s="60">
        <v>10</v>
      </c>
      <c r="E159" s="60">
        <v>10</v>
      </c>
      <c r="F159" s="60">
        <v>20</v>
      </c>
      <c r="G159" s="60">
        <v>5</v>
      </c>
      <c r="H159" s="60">
        <v>10</v>
      </c>
      <c r="I159" s="60">
        <v>5</v>
      </c>
      <c r="J159" s="60">
        <v>4</v>
      </c>
      <c r="K159" s="60">
        <v>4</v>
      </c>
      <c r="L159" s="60">
        <v>4</v>
      </c>
      <c r="M159" s="60">
        <v>4</v>
      </c>
      <c r="N159" s="60">
        <v>4</v>
      </c>
      <c r="O159" s="62">
        <f t="shared" si="2"/>
        <v>100</v>
      </c>
      <c r="P159" s="62">
        <v>100</v>
      </c>
      <c r="Q159" s="61" t="s">
        <v>449</v>
      </c>
      <c r="R159" s="62"/>
      <c r="S159" s="62"/>
      <c r="T159" s="62"/>
      <c r="U159" s="62"/>
      <c r="V159" s="62"/>
      <c r="W159" s="62"/>
      <c r="X159" s="62"/>
      <c r="Y159" s="62"/>
      <c r="Z159" s="62"/>
      <c r="AA159" s="62"/>
    </row>
    <row r="160" spans="1:27" ht="13.2" x14ac:dyDescent="0.25">
      <c r="A160" s="61" t="s">
        <v>458</v>
      </c>
      <c r="B160" s="61" t="s">
        <v>50</v>
      </c>
      <c r="C160" s="60">
        <v>20</v>
      </c>
      <c r="D160" s="60">
        <v>10</v>
      </c>
      <c r="E160" s="60">
        <v>10</v>
      </c>
      <c r="F160" s="60">
        <v>20</v>
      </c>
      <c r="G160" s="60">
        <v>5</v>
      </c>
      <c r="H160" s="60">
        <v>10</v>
      </c>
      <c r="I160" s="60">
        <v>5</v>
      </c>
      <c r="J160" s="60">
        <v>4</v>
      </c>
      <c r="K160" s="60">
        <v>4</v>
      </c>
      <c r="L160" s="60">
        <v>4</v>
      </c>
      <c r="M160" s="60">
        <v>4</v>
      </c>
      <c r="N160" s="60">
        <v>4</v>
      </c>
      <c r="O160" s="62">
        <f t="shared" si="2"/>
        <v>100</v>
      </c>
      <c r="P160" s="62">
        <v>100</v>
      </c>
      <c r="Q160" s="65" t="s">
        <v>454</v>
      </c>
      <c r="R160" s="62"/>
      <c r="S160" s="62"/>
      <c r="T160" s="62"/>
      <c r="U160" s="62"/>
      <c r="V160" s="62"/>
      <c r="W160" s="62"/>
      <c r="X160" s="62"/>
      <c r="Y160" s="62"/>
      <c r="Z160" s="62"/>
      <c r="AA160" s="62"/>
    </row>
    <row r="161" spans="1:27" ht="13.2" x14ac:dyDescent="0.25">
      <c r="A161" s="61" t="s">
        <v>460</v>
      </c>
      <c r="B161" s="61" t="s">
        <v>88</v>
      </c>
      <c r="C161" s="60">
        <v>20</v>
      </c>
      <c r="D161" s="60">
        <v>10</v>
      </c>
      <c r="E161" s="60">
        <v>10</v>
      </c>
      <c r="F161" s="60">
        <v>20</v>
      </c>
      <c r="G161" s="60">
        <v>5</v>
      </c>
      <c r="H161" s="60">
        <v>10</v>
      </c>
      <c r="I161" s="60">
        <v>5</v>
      </c>
      <c r="J161" s="60">
        <v>4</v>
      </c>
      <c r="K161" s="60">
        <v>4</v>
      </c>
      <c r="L161" s="60">
        <v>4</v>
      </c>
      <c r="M161" s="60">
        <v>4</v>
      </c>
      <c r="N161" s="60">
        <v>4</v>
      </c>
      <c r="O161" s="62">
        <f t="shared" si="2"/>
        <v>100</v>
      </c>
      <c r="P161" s="62">
        <v>100</v>
      </c>
      <c r="Q161" s="61" t="s">
        <v>461</v>
      </c>
      <c r="R161" s="62"/>
      <c r="S161" s="62"/>
      <c r="T161" s="62"/>
      <c r="U161" s="62"/>
      <c r="V161" s="62"/>
      <c r="W161" s="62"/>
      <c r="X161" s="62"/>
      <c r="Y161" s="62"/>
      <c r="Z161" s="62"/>
      <c r="AA161" s="62"/>
    </row>
    <row r="162" spans="1:27" ht="13.2" x14ac:dyDescent="0.25">
      <c r="A162" s="61" t="s">
        <v>463</v>
      </c>
      <c r="B162" s="61" t="s">
        <v>427</v>
      </c>
      <c r="C162" s="60">
        <v>20</v>
      </c>
      <c r="D162" s="60">
        <v>10</v>
      </c>
      <c r="E162" s="60">
        <v>10</v>
      </c>
      <c r="F162" s="60">
        <v>20</v>
      </c>
      <c r="G162" s="60">
        <v>5</v>
      </c>
      <c r="H162" s="60">
        <v>10</v>
      </c>
      <c r="I162" s="60">
        <v>5</v>
      </c>
      <c r="J162" s="60">
        <v>4</v>
      </c>
      <c r="K162" s="60">
        <v>4</v>
      </c>
      <c r="L162" s="60">
        <v>4</v>
      </c>
      <c r="M162" s="60">
        <v>4</v>
      </c>
      <c r="N162" s="60">
        <v>4</v>
      </c>
      <c r="O162" s="62">
        <f t="shared" si="2"/>
        <v>100</v>
      </c>
      <c r="P162" s="62">
        <v>100</v>
      </c>
      <c r="Q162" s="61" t="s">
        <v>464</v>
      </c>
      <c r="R162" s="62"/>
      <c r="S162" s="62"/>
      <c r="T162" s="62"/>
      <c r="U162" s="62"/>
      <c r="V162" s="62"/>
      <c r="W162" s="62"/>
      <c r="X162" s="62"/>
      <c r="Y162" s="62"/>
      <c r="Z162" s="62"/>
      <c r="AA162" s="62"/>
    </row>
    <row r="163" spans="1:27" ht="13.2" x14ac:dyDescent="0.25">
      <c r="A163" s="61" t="s">
        <v>466</v>
      </c>
      <c r="B163" s="61" t="s">
        <v>50</v>
      </c>
      <c r="C163" s="60">
        <v>20</v>
      </c>
      <c r="D163" s="60">
        <v>10</v>
      </c>
      <c r="E163" s="60">
        <v>10</v>
      </c>
      <c r="F163" s="60">
        <v>20</v>
      </c>
      <c r="G163" s="60">
        <v>5</v>
      </c>
      <c r="H163" s="60">
        <v>10</v>
      </c>
      <c r="I163" s="60">
        <v>5</v>
      </c>
      <c r="J163" s="60">
        <v>4</v>
      </c>
      <c r="K163" s="60">
        <v>4</v>
      </c>
      <c r="L163" s="60">
        <v>4</v>
      </c>
      <c r="M163" s="60">
        <v>4</v>
      </c>
      <c r="N163" s="60">
        <v>4</v>
      </c>
      <c r="O163" s="62">
        <f t="shared" si="2"/>
        <v>100</v>
      </c>
      <c r="P163" s="62">
        <v>100</v>
      </c>
      <c r="Q163" s="61" t="s">
        <v>467</v>
      </c>
      <c r="R163" s="62"/>
      <c r="S163" s="62"/>
      <c r="T163" s="62"/>
      <c r="U163" s="62"/>
      <c r="V163" s="62"/>
      <c r="W163" s="62"/>
      <c r="X163" s="62"/>
      <c r="Y163" s="62"/>
      <c r="Z163" s="62"/>
      <c r="AA163" s="62"/>
    </row>
    <row r="164" spans="1:27" ht="13.2" x14ac:dyDescent="0.25">
      <c r="A164" s="61" t="s">
        <v>469</v>
      </c>
      <c r="B164" s="61" t="s">
        <v>67</v>
      </c>
      <c r="C164" s="60">
        <v>20</v>
      </c>
      <c r="D164" s="60">
        <v>10</v>
      </c>
      <c r="E164" s="60">
        <v>10</v>
      </c>
      <c r="F164" s="60">
        <v>20</v>
      </c>
      <c r="G164" s="60">
        <v>5</v>
      </c>
      <c r="H164" s="60">
        <v>10</v>
      </c>
      <c r="I164" s="60">
        <v>5</v>
      </c>
      <c r="J164" s="60">
        <v>4</v>
      </c>
      <c r="K164" s="60">
        <v>4</v>
      </c>
      <c r="L164" s="60">
        <v>4</v>
      </c>
      <c r="M164" s="60">
        <v>4</v>
      </c>
      <c r="N164" s="60">
        <v>4</v>
      </c>
      <c r="O164" s="62">
        <f t="shared" si="2"/>
        <v>100</v>
      </c>
      <c r="P164" s="62">
        <v>100</v>
      </c>
      <c r="Q164" s="61" t="s">
        <v>470</v>
      </c>
      <c r="R164" s="62"/>
      <c r="S164" s="62"/>
      <c r="T164" s="62"/>
      <c r="U164" s="62"/>
      <c r="V164" s="62"/>
      <c r="W164" s="62"/>
      <c r="X164" s="62"/>
      <c r="Y164" s="62"/>
      <c r="Z164" s="62"/>
      <c r="AA164" s="62"/>
    </row>
    <row r="165" spans="1:27" ht="13.2" x14ac:dyDescent="0.25">
      <c r="A165" s="61" t="s">
        <v>472</v>
      </c>
      <c r="B165" s="61" t="s">
        <v>24</v>
      </c>
      <c r="C165" s="60">
        <v>20</v>
      </c>
      <c r="D165" s="60">
        <v>10</v>
      </c>
      <c r="E165" s="60">
        <v>10</v>
      </c>
      <c r="F165" s="60">
        <v>20</v>
      </c>
      <c r="G165" s="60">
        <v>5</v>
      </c>
      <c r="H165" s="60">
        <v>10</v>
      </c>
      <c r="I165" s="60">
        <v>5</v>
      </c>
      <c r="J165" s="60">
        <v>4</v>
      </c>
      <c r="K165" s="60">
        <v>4</v>
      </c>
      <c r="L165" s="60">
        <v>4</v>
      </c>
      <c r="M165" s="60">
        <v>4</v>
      </c>
      <c r="N165" s="60">
        <v>4</v>
      </c>
      <c r="O165" s="62">
        <f t="shared" si="2"/>
        <v>100</v>
      </c>
      <c r="P165" s="62">
        <v>100</v>
      </c>
      <c r="Q165" s="61" t="s">
        <v>473</v>
      </c>
      <c r="R165" s="62"/>
      <c r="S165" s="62"/>
      <c r="T165" s="62"/>
      <c r="U165" s="62"/>
      <c r="V165" s="62"/>
      <c r="W165" s="62"/>
      <c r="X165" s="62"/>
      <c r="Y165" s="62"/>
      <c r="Z165" s="62"/>
      <c r="AA165" s="62"/>
    </row>
    <row r="166" spans="1:27" ht="13.2" x14ac:dyDescent="0.25">
      <c r="A166" s="61" t="s">
        <v>475</v>
      </c>
      <c r="B166" s="61" t="s">
        <v>50</v>
      </c>
      <c r="C166" s="60">
        <v>20</v>
      </c>
      <c r="D166" s="60">
        <v>10</v>
      </c>
      <c r="E166" s="60">
        <v>10</v>
      </c>
      <c r="F166" s="60">
        <v>20</v>
      </c>
      <c r="G166" s="60">
        <v>5</v>
      </c>
      <c r="H166" s="60">
        <v>10</v>
      </c>
      <c r="I166" s="60">
        <v>5</v>
      </c>
      <c r="J166" s="60">
        <v>4</v>
      </c>
      <c r="K166" s="60">
        <v>4</v>
      </c>
      <c r="L166" s="60">
        <v>4</v>
      </c>
      <c r="M166" s="60">
        <v>4</v>
      </c>
      <c r="N166" s="60">
        <v>4</v>
      </c>
      <c r="O166" s="62">
        <f t="shared" si="2"/>
        <v>100</v>
      </c>
      <c r="P166" s="62">
        <v>100</v>
      </c>
      <c r="Q166" s="61" t="s">
        <v>476</v>
      </c>
      <c r="R166" s="62"/>
      <c r="S166" s="62"/>
      <c r="T166" s="62"/>
      <c r="U166" s="62"/>
      <c r="V166" s="62"/>
      <c r="W166" s="62"/>
      <c r="X166" s="62"/>
      <c r="Y166" s="62"/>
      <c r="Z166" s="62"/>
      <c r="AA166" s="62"/>
    </row>
    <row r="167" spans="1:27" ht="13.2" x14ac:dyDescent="0.25">
      <c r="A167" s="61" t="s">
        <v>478</v>
      </c>
      <c r="B167" s="61" t="s">
        <v>50</v>
      </c>
      <c r="C167" s="60">
        <v>20</v>
      </c>
      <c r="D167" s="60">
        <v>10</v>
      </c>
      <c r="E167" s="60">
        <v>10</v>
      </c>
      <c r="F167" s="60">
        <v>20</v>
      </c>
      <c r="G167" s="60">
        <v>5</v>
      </c>
      <c r="H167" s="60">
        <v>10</v>
      </c>
      <c r="I167" s="60">
        <v>5</v>
      </c>
      <c r="J167" s="60">
        <v>4</v>
      </c>
      <c r="K167" s="60">
        <v>4</v>
      </c>
      <c r="L167" s="60">
        <v>4</v>
      </c>
      <c r="M167" s="60">
        <v>4</v>
      </c>
      <c r="N167" s="60">
        <v>4</v>
      </c>
      <c r="O167" s="62">
        <f t="shared" si="2"/>
        <v>100</v>
      </c>
      <c r="P167" s="62">
        <v>100</v>
      </c>
      <c r="Q167" s="61" t="s">
        <v>479</v>
      </c>
      <c r="R167" s="62"/>
      <c r="S167" s="62"/>
      <c r="T167" s="62"/>
      <c r="U167" s="62"/>
      <c r="V167" s="62"/>
      <c r="W167" s="62"/>
      <c r="X167" s="62"/>
      <c r="Y167" s="62"/>
      <c r="Z167" s="62"/>
      <c r="AA167" s="62"/>
    </row>
  </sheetData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65"/>
  <sheetViews>
    <sheetView workbookViewId="0">
      <pane xSplit="2" ySplit="1" topLeftCell="C23" activePane="bottomRight" state="frozen"/>
      <selection pane="topRight" activeCell="C1" sqref="C1"/>
      <selection pane="bottomLeft" activeCell="A2" sqref="A2"/>
      <selection pane="bottomRight" activeCell="A35" sqref="A35"/>
    </sheetView>
  </sheetViews>
  <sheetFormatPr defaultColWidth="14.44140625" defaultRowHeight="15.75" customHeight="1" x14ac:dyDescent="0.25"/>
  <cols>
    <col min="1" max="1" width="14.44140625" style="60"/>
    <col min="2" max="2" width="14.44140625" style="60" customWidth="1"/>
    <col min="3" max="14" width="14.44140625" style="60"/>
  </cols>
  <sheetData>
    <row r="1" spans="1:11" x14ac:dyDescent="0.25">
      <c r="A1" s="60" t="s">
        <v>1</v>
      </c>
      <c r="B1" s="60" t="s">
        <v>2</v>
      </c>
      <c r="C1" s="61" t="s">
        <v>480</v>
      </c>
      <c r="D1" s="61" t="s">
        <v>481</v>
      </c>
      <c r="E1" s="61" t="s">
        <v>482</v>
      </c>
      <c r="F1" s="61" t="s">
        <v>483</v>
      </c>
      <c r="G1" s="61" t="s">
        <v>484</v>
      </c>
      <c r="H1" s="61" t="s">
        <v>485</v>
      </c>
      <c r="I1" s="61" t="s">
        <v>15</v>
      </c>
      <c r="J1" s="61" t="s">
        <v>16</v>
      </c>
      <c r="K1" s="61" t="s">
        <v>17</v>
      </c>
    </row>
    <row r="2" spans="1:11" x14ac:dyDescent="0.25">
      <c r="A2" s="60" t="s">
        <v>19</v>
      </c>
      <c r="B2" s="60" t="s">
        <v>20</v>
      </c>
      <c r="C2" s="61">
        <v>22</v>
      </c>
      <c r="D2" s="61">
        <v>25</v>
      </c>
      <c r="E2" s="61">
        <v>12.5</v>
      </c>
      <c r="F2" s="61">
        <v>12.5</v>
      </c>
      <c r="G2" s="61">
        <v>12.5</v>
      </c>
      <c r="H2" s="61">
        <v>12.5</v>
      </c>
      <c r="I2" s="62">
        <f t="shared" ref="I2:I83" si="0">SUM(C2:H2)</f>
        <v>97</v>
      </c>
      <c r="J2" s="62">
        <f t="shared" ref="J2:J165" si="1">ROUND(I2,0)</f>
        <v>97</v>
      </c>
      <c r="K2" s="61" t="s">
        <v>486</v>
      </c>
    </row>
    <row r="3" spans="1:11" x14ac:dyDescent="0.25">
      <c r="A3" s="60" t="s">
        <v>23</v>
      </c>
      <c r="B3" s="60" t="s">
        <v>24</v>
      </c>
      <c r="C3" s="61">
        <v>25</v>
      </c>
      <c r="D3" s="61">
        <v>25</v>
      </c>
      <c r="E3" s="61">
        <v>12.5</v>
      </c>
      <c r="F3" s="61">
        <v>12.5</v>
      </c>
      <c r="G3" s="61">
        <v>12.5</v>
      </c>
      <c r="H3" s="61">
        <v>12.5</v>
      </c>
      <c r="I3" s="62">
        <f t="shared" si="0"/>
        <v>100</v>
      </c>
      <c r="J3" s="62">
        <f t="shared" si="1"/>
        <v>100</v>
      </c>
      <c r="K3" s="61" t="s">
        <v>302</v>
      </c>
    </row>
    <row r="4" spans="1:11" x14ac:dyDescent="0.25">
      <c r="A4" s="60" t="s">
        <v>27</v>
      </c>
      <c r="B4" s="60" t="s">
        <v>24</v>
      </c>
      <c r="C4" s="61">
        <v>25</v>
      </c>
      <c r="D4" s="61">
        <v>25</v>
      </c>
      <c r="E4" s="61">
        <v>12.5</v>
      </c>
      <c r="F4" s="61">
        <v>12.5</v>
      </c>
      <c r="G4" s="61">
        <v>12.5</v>
      </c>
      <c r="H4" s="61">
        <v>12.5</v>
      </c>
      <c r="I4" s="62">
        <f t="shared" si="0"/>
        <v>100</v>
      </c>
      <c r="J4" s="62">
        <f t="shared" si="1"/>
        <v>100</v>
      </c>
      <c r="K4" s="61" t="s">
        <v>487</v>
      </c>
    </row>
    <row r="5" spans="1:11" x14ac:dyDescent="0.25">
      <c r="A5" s="60" t="s">
        <v>30</v>
      </c>
      <c r="B5" s="60" t="s">
        <v>31</v>
      </c>
      <c r="I5" s="62">
        <f t="shared" si="0"/>
        <v>0</v>
      </c>
      <c r="J5" s="62">
        <f t="shared" si="1"/>
        <v>0</v>
      </c>
    </row>
    <row r="6" spans="1:11" x14ac:dyDescent="0.25">
      <c r="A6" s="60" t="s">
        <v>33</v>
      </c>
      <c r="B6" s="60" t="s">
        <v>34</v>
      </c>
      <c r="C6" s="61">
        <v>25</v>
      </c>
      <c r="D6" s="61">
        <v>25</v>
      </c>
      <c r="E6" s="61">
        <v>12.5</v>
      </c>
      <c r="F6" s="61">
        <v>12.5</v>
      </c>
      <c r="G6" s="61">
        <v>12.5</v>
      </c>
      <c r="H6" s="61">
        <v>12.5</v>
      </c>
      <c r="I6" s="62">
        <f t="shared" si="0"/>
        <v>100</v>
      </c>
      <c r="J6" s="62">
        <f t="shared" si="1"/>
        <v>100</v>
      </c>
      <c r="K6" s="61" t="s">
        <v>488</v>
      </c>
    </row>
    <row r="7" spans="1:11" x14ac:dyDescent="0.25">
      <c r="A7" s="60" t="s">
        <v>37</v>
      </c>
      <c r="B7" s="60" t="s">
        <v>34</v>
      </c>
      <c r="C7" s="61">
        <v>25</v>
      </c>
      <c r="D7" s="61">
        <v>25</v>
      </c>
      <c r="E7" s="61">
        <v>12.5</v>
      </c>
      <c r="F7" s="61">
        <v>7.5</v>
      </c>
      <c r="G7" s="61">
        <v>12.5</v>
      </c>
      <c r="H7" s="61">
        <v>12.5</v>
      </c>
      <c r="I7" s="62">
        <f t="shared" si="0"/>
        <v>95</v>
      </c>
      <c r="J7" s="62">
        <f t="shared" si="1"/>
        <v>95</v>
      </c>
      <c r="K7" s="61" t="s">
        <v>489</v>
      </c>
    </row>
    <row r="8" spans="1:11" x14ac:dyDescent="0.25">
      <c r="A8" s="60" t="s">
        <v>40</v>
      </c>
      <c r="B8" s="60" t="s">
        <v>34</v>
      </c>
      <c r="C8" s="61">
        <v>25</v>
      </c>
      <c r="D8" s="61">
        <v>25</v>
      </c>
      <c r="E8" s="71">
        <v>12.5</v>
      </c>
      <c r="F8" s="71">
        <v>12.5</v>
      </c>
      <c r="G8" s="71">
        <v>12.5</v>
      </c>
      <c r="H8" s="71">
        <v>12.5</v>
      </c>
      <c r="I8" s="62">
        <f t="shared" si="0"/>
        <v>100</v>
      </c>
      <c r="J8" s="62">
        <f t="shared" si="1"/>
        <v>100</v>
      </c>
      <c r="K8" s="61" t="s">
        <v>421</v>
      </c>
    </row>
    <row r="9" spans="1:11" x14ac:dyDescent="0.25">
      <c r="A9" s="60" t="s">
        <v>43</v>
      </c>
      <c r="B9" s="60" t="s">
        <v>34</v>
      </c>
      <c r="C9" s="61">
        <v>25</v>
      </c>
      <c r="D9" s="61">
        <v>25</v>
      </c>
      <c r="E9" s="61">
        <v>12.5</v>
      </c>
      <c r="F9" s="61">
        <v>12.5</v>
      </c>
      <c r="G9" s="61">
        <v>12.5</v>
      </c>
      <c r="H9" s="61">
        <v>12.5</v>
      </c>
      <c r="I9" s="62">
        <f t="shared" si="0"/>
        <v>100</v>
      </c>
      <c r="J9" s="62">
        <f t="shared" si="1"/>
        <v>100</v>
      </c>
      <c r="K9" s="61" t="s">
        <v>488</v>
      </c>
    </row>
    <row r="10" spans="1:11" x14ac:dyDescent="0.25">
      <c r="A10" s="60" t="s">
        <v>46</v>
      </c>
      <c r="B10" s="60" t="s">
        <v>34</v>
      </c>
      <c r="C10" s="61">
        <v>25</v>
      </c>
      <c r="D10" s="61">
        <v>25</v>
      </c>
      <c r="E10" s="61">
        <v>12.5</v>
      </c>
      <c r="F10" s="61">
        <v>12.5</v>
      </c>
      <c r="G10" s="61">
        <v>12.5</v>
      </c>
      <c r="H10" s="61">
        <v>12.5</v>
      </c>
      <c r="I10" s="62">
        <f t="shared" si="0"/>
        <v>100</v>
      </c>
      <c r="J10" s="62">
        <f t="shared" si="1"/>
        <v>100</v>
      </c>
      <c r="K10" s="61" t="s">
        <v>490</v>
      </c>
    </row>
    <row r="11" spans="1:11" x14ac:dyDescent="0.25">
      <c r="A11" s="60" t="s">
        <v>49</v>
      </c>
      <c r="B11" s="60" t="s">
        <v>50</v>
      </c>
      <c r="C11" s="61">
        <v>25</v>
      </c>
      <c r="D11" s="61">
        <v>25</v>
      </c>
      <c r="E11" s="61">
        <v>12.5</v>
      </c>
      <c r="F11" s="61">
        <v>12.5</v>
      </c>
      <c r="G11" s="61">
        <v>12.5</v>
      </c>
      <c r="H11" s="61">
        <v>12.5</v>
      </c>
      <c r="I11" s="62">
        <f t="shared" si="0"/>
        <v>100</v>
      </c>
      <c r="J11" s="62">
        <f t="shared" si="1"/>
        <v>100</v>
      </c>
      <c r="K11" s="61" t="s">
        <v>491</v>
      </c>
    </row>
    <row r="12" spans="1:11" x14ac:dyDescent="0.25">
      <c r="A12" s="60" t="s">
        <v>53</v>
      </c>
      <c r="B12" s="60" t="s">
        <v>54</v>
      </c>
      <c r="C12" s="61">
        <v>20</v>
      </c>
      <c r="D12" s="61">
        <v>25</v>
      </c>
      <c r="E12" s="61">
        <v>12.5</v>
      </c>
      <c r="F12" s="61">
        <v>7.5</v>
      </c>
      <c r="G12" s="61">
        <v>12.5</v>
      </c>
      <c r="H12" s="61">
        <v>12.5</v>
      </c>
      <c r="I12" s="62">
        <f t="shared" si="0"/>
        <v>90</v>
      </c>
      <c r="J12" s="62">
        <f t="shared" si="1"/>
        <v>90</v>
      </c>
      <c r="K12" s="61" t="s">
        <v>492</v>
      </c>
    </row>
    <row r="13" spans="1:11" x14ac:dyDescent="0.25">
      <c r="A13" s="60" t="s">
        <v>57</v>
      </c>
      <c r="B13" s="60" t="s">
        <v>58</v>
      </c>
      <c r="C13" s="61">
        <v>25</v>
      </c>
      <c r="D13" s="61">
        <v>25</v>
      </c>
      <c r="E13" s="61">
        <v>12.5</v>
      </c>
      <c r="F13" s="61">
        <v>12.5</v>
      </c>
      <c r="G13" s="61">
        <v>12.5</v>
      </c>
      <c r="H13" s="61">
        <v>6.5</v>
      </c>
      <c r="I13" s="62">
        <f t="shared" si="0"/>
        <v>94</v>
      </c>
      <c r="J13" s="62">
        <f t="shared" si="1"/>
        <v>94</v>
      </c>
      <c r="K13" s="61" t="s">
        <v>128</v>
      </c>
    </row>
    <row r="14" spans="1:11" x14ac:dyDescent="0.25">
      <c r="A14" s="60" t="s">
        <v>61</v>
      </c>
      <c r="B14" s="60" t="s">
        <v>58</v>
      </c>
      <c r="C14" s="61">
        <v>25</v>
      </c>
      <c r="D14" s="61">
        <v>25</v>
      </c>
      <c r="E14" s="61">
        <v>12.5</v>
      </c>
      <c r="F14" s="61">
        <v>12.5</v>
      </c>
      <c r="G14" s="61">
        <v>12.5</v>
      </c>
      <c r="H14" s="61">
        <v>12.5</v>
      </c>
      <c r="I14" s="62">
        <f t="shared" si="0"/>
        <v>100</v>
      </c>
      <c r="J14" s="62">
        <f t="shared" si="1"/>
        <v>100</v>
      </c>
      <c r="K14" s="61" t="s">
        <v>486</v>
      </c>
    </row>
    <row r="15" spans="1:11" x14ac:dyDescent="0.25">
      <c r="A15" s="60" t="s">
        <v>63</v>
      </c>
      <c r="B15" s="60" t="s">
        <v>50</v>
      </c>
      <c r="C15" s="61">
        <v>25</v>
      </c>
      <c r="D15" s="61">
        <v>20</v>
      </c>
      <c r="E15" s="61">
        <v>12.5</v>
      </c>
      <c r="F15" s="61">
        <v>12.5</v>
      </c>
      <c r="G15" s="61">
        <v>12.5</v>
      </c>
      <c r="H15" s="61">
        <v>8.5</v>
      </c>
      <c r="I15" s="62">
        <f t="shared" si="0"/>
        <v>91</v>
      </c>
      <c r="J15" s="62">
        <f t="shared" si="1"/>
        <v>91</v>
      </c>
      <c r="K15" s="61" t="s">
        <v>493</v>
      </c>
    </row>
    <row r="16" spans="1:11" x14ac:dyDescent="0.25">
      <c r="A16" s="60" t="s">
        <v>66</v>
      </c>
      <c r="B16" s="60" t="s">
        <v>67</v>
      </c>
      <c r="C16" s="61">
        <v>22</v>
      </c>
      <c r="D16" s="61">
        <v>25</v>
      </c>
      <c r="E16" s="61">
        <v>12.5</v>
      </c>
      <c r="F16" s="61">
        <v>12.5</v>
      </c>
      <c r="G16" s="61">
        <v>12.5</v>
      </c>
      <c r="H16" s="61">
        <v>12.5</v>
      </c>
      <c r="I16" s="62">
        <f t="shared" si="0"/>
        <v>97</v>
      </c>
      <c r="J16" s="62">
        <f t="shared" si="1"/>
        <v>97</v>
      </c>
      <c r="K16" s="61" t="s">
        <v>486</v>
      </c>
    </row>
    <row r="17" spans="1:11" x14ac:dyDescent="0.25">
      <c r="A17" s="60" t="s">
        <v>69</v>
      </c>
      <c r="B17" s="60" t="s">
        <v>67</v>
      </c>
      <c r="C17" s="61">
        <v>25</v>
      </c>
      <c r="D17" s="61">
        <v>25</v>
      </c>
      <c r="E17" s="61">
        <v>12.5</v>
      </c>
      <c r="F17" s="61">
        <v>12.5</v>
      </c>
      <c r="G17" s="61">
        <v>12.5</v>
      </c>
      <c r="H17" s="61">
        <v>12.5</v>
      </c>
      <c r="I17" s="62">
        <f t="shared" si="0"/>
        <v>100</v>
      </c>
      <c r="J17" s="62">
        <f t="shared" si="1"/>
        <v>100</v>
      </c>
      <c r="K17" s="61" t="s">
        <v>494</v>
      </c>
    </row>
    <row r="18" spans="1:11" x14ac:dyDescent="0.25">
      <c r="A18" s="60" t="s">
        <v>72</v>
      </c>
      <c r="B18" s="60" t="s">
        <v>73</v>
      </c>
      <c r="C18" s="61">
        <v>25</v>
      </c>
      <c r="D18" s="61">
        <v>20</v>
      </c>
      <c r="E18" s="61">
        <v>12.5</v>
      </c>
      <c r="F18" s="61">
        <v>12.5</v>
      </c>
      <c r="G18" s="61">
        <v>12.5</v>
      </c>
      <c r="H18" s="61">
        <v>10.5</v>
      </c>
      <c r="I18" s="62">
        <f t="shared" si="0"/>
        <v>93</v>
      </c>
      <c r="J18" s="62">
        <f t="shared" si="1"/>
        <v>93</v>
      </c>
      <c r="K18" s="61" t="s">
        <v>495</v>
      </c>
    </row>
    <row r="19" spans="1:11" x14ac:dyDescent="0.25">
      <c r="A19" s="60" t="s">
        <v>75</v>
      </c>
      <c r="B19" s="60" t="s">
        <v>73</v>
      </c>
      <c r="C19" s="61">
        <v>25</v>
      </c>
      <c r="D19" s="61">
        <v>15</v>
      </c>
      <c r="E19" s="61">
        <v>12.5</v>
      </c>
      <c r="F19" s="61">
        <v>12.5</v>
      </c>
      <c r="G19" s="61">
        <v>12.5</v>
      </c>
      <c r="H19" s="61">
        <v>12.5</v>
      </c>
      <c r="I19" s="62">
        <f t="shared" si="0"/>
        <v>90</v>
      </c>
      <c r="J19" s="62">
        <f t="shared" si="1"/>
        <v>90</v>
      </c>
      <c r="K19" s="61" t="s">
        <v>496</v>
      </c>
    </row>
    <row r="20" spans="1:11" x14ac:dyDescent="0.25">
      <c r="A20" s="60" t="s">
        <v>78</v>
      </c>
      <c r="B20" s="60" t="s">
        <v>73</v>
      </c>
      <c r="C20" s="61">
        <v>25</v>
      </c>
      <c r="D20" s="61">
        <v>25</v>
      </c>
      <c r="E20" s="61">
        <v>12.5</v>
      </c>
      <c r="F20" s="61">
        <v>9.5</v>
      </c>
      <c r="G20" s="61">
        <v>12.5</v>
      </c>
      <c r="H20" s="61">
        <v>12.5</v>
      </c>
      <c r="I20" s="62">
        <f t="shared" si="0"/>
        <v>97</v>
      </c>
      <c r="J20" s="62">
        <f t="shared" si="1"/>
        <v>97</v>
      </c>
      <c r="K20" s="61" t="s">
        <v>497</v>
      </c>
    </row>
    <row r="21" spans="1:11" x14ac:dyDescent="0.25">
      <c r="A21" s="60" t="s">
        <v>80</v>
      </c>
      <c r="B21" s="60" t="s">
        <v>81</v>
      </c>
      <c r="C21" s="61">
        <v>22</v>
      </c>
      <c r="D21" s="61">
        <v>25</v>
      </c>
      <c r="E21" s="61">
        <v>12.5</v>
      </c>
      <c r="F21" s="61">
        <v>12.5</v>
      </c>
      <c r="G21" s="61">
        <v>12.5</v>
      </c>
      <c r="H21" s="61">
        <v>12.5</v>
      </c>
      <c r="I21" s="62">
        <f t="shared" si="0"/>
        <v>97</v>
      </c>
      <c r="J21" s="62">
        <f t="shared" si="1"/>
        <v>97</v>
      </c>
      <c r="K21" s="61" t="s">
        <v>486</v>
      </c>
    </row>
    <row r="22" spans="1:11" x14ac:dyDescent="0.25">
      <c r="A22" s="60" t="s">
        <v>84</v>
      </c>
      <c r="B22" s="60" t="s">
        <v>81</v>
      </c>
      <c r="C22" s="61">
        <v>22</v>
      </c>
      <c r="D22" s="61">
        <v>25</v>
      </c>
      <c r="E22" s="61">
        <v>12.5</v>
      </c>
      <c r="F22" s="61">
        <v>12.5</v>
      </c>
      <c r="G22" s="61">
        <v>12.5</v>
      </c>
      <c r="H22" s="61">
        <v>0</v>
      </c>
      <c r="I22" s="62">
        <f t="shared" si="0"/>
        <v>84.5</v>
      </c>
      <c r="J22" s="62">
        <f t="shared" si="1"/>
        <v>85</v>
      </c>
      <c r="K22" s="61" t="s">
        <v>486</v>
      </c>
    </row>
    <row r="23" spans="1:11" x14ac:dyDescent="0.25">
      <c r="A23" s="60" t="s">
        <v>87</v>
      </c>
      <c r="B23" s="60" t="s">
        <v>88</v>
      </c>
      <c r="C23" s="61">
        <v>25</v>
      </c>
      <c r="D23" s="61">
        <v>10</v>
      </c>
      <c r="E23" s="61">
        <v>12.5</v>
      </c>
      <c r="F23" s="61">
        <v>12.5</v>
      </c>
      <c r="G23" s="61">
        <v>12.5</v>
      </c>
      <c r="H23" s="61">
        <v>6.5</v>
      </c>
      <c r="I23" s="62">
        <f t="shared" si="0"/>
        <v>79</v>
      </c>
      <c r="J23" s="62">
        <f t="shared" si="1"/>
        <v>79</v>
      </c>
      <c r="K23" s="61" t="s">
        <v>498</v>
      </c>
    </row>
    <row r="24" spans="1:11" x14ac:dyDescent="0.25">
      <c r="A24" s="60" t="s">
        <v>91</v>
      </c>
      <c r="B24" s="60" t="s">
        <v>88</v>
      </c>
      <c r="C24" s="61">
        <v>25</v>
      </c>
      <c r="D24" s="61">
        <v>20</v>
      </c>
      <c r="E24" s="61">
        <v>12.5</v>
      </c>
      <c r="F24" s="61">
        <v>12.5</v>
      </c>
      <c r="G24" s="61">
        <v>12.5</v>
      </c>
      <c r="H24" s="61">
        <v>12.5</v>
      </c>
      <c r="I24" s="62">
        <f t="shared" si="0"/>
        <v>95</v>
      </c>
      <c r="J24" s="62">
        <f t="shared" si="1"/>
        <v>95</v>
      </c>
      <c r="K24" s="61" t="s">
        <v>488</v>
      </c>
    </row>
    <row r="25" spans="1:11" x14ac:dyDescent="0.25">
      <c r="A25" s="60" t="s">
        <v>94</v>
      </c>
      <c r="B25" s="60" t="s">
        <v>88</v>
      </c>
      <c r="C25" s="61">
        <v>25</v>
      </c>
      <c r="D25" s="61">
        <v>25</v>
      </c>
      <c r="E25" s="61">
        <v>12.5</v>
      </c>
      <c r="F25" s="61">
        <v>12.5</v>
      </c>
      <c r="G25" s="61">
        <v>12.5</v>
      </c>
      <c r="H25" s="61">
        <v>12.5</v>
      </c>
      <c r="I25" s="62">
        <f t="shared" si="0"/>
        <v>100</v>
      </c>
      <c r="J25" s="62">
        <f t="shared" si="1"/>
        <v>100</v>
      </c>
    </row>
    <row r="26" spans="1:11" x14ac:dyDescent="0.25">
      <c r="A26" s="60" t="s">
        <v>97</v>
      </c>
      <c r="B26" s="60" t="s">
        <v>88</v>
      </c>
      <c r="C26" s="61">
        <v>25</v>
      </c>
      <c r="D26" s="61">
        <v>25</v>
      </c>
      <c r="E26" s="61">
        <v>12.5</v>
      </c>
      <c r="F26" s="61">
        <v>12.5</v>
      </c>
      <c r="G26" s="61">
        <v>12.5</v>
      </c>
      <c r="H26" s="61">
        <v>12.5</v>
      </c>
      <c r="I26" s="62">
        <f t="shared" si="0"/>
        <v>100</v>
      </c>
      <c r="J26" s="62">
        <f t="shared" si="1"/>
        <v>100</v>
      </c>
      <c r="K26" s="61" t="s">
        <v>487</v>
      </c>
    </row>
    <row r="27" spans="1:11" x14ac:dyDescent="0.25">
      <c r="A27" s="60" t="s">
        <v>99</v>
      </c>
      <c r="B27" s="60" t="s">
        <v>88</v>
      </c>
      <c r="C27" s="61">
        <v>25</v>
      </c>
      <c r="D27" s="61">
        <v>25</v>
      </c>
      <c r="E27" s="61">
        <v>12.5</v>
      </c>
      <c r="F27" s="61">
        <v>12.5</v>
      </c>
      <c r="G27" s="61">
        <v>12.5</v>
      </c>
      <c r="H27" s="61">
        <v>12.5</v>
      </c>
      <c r="I27" s="62">
        <f t="shared" si="0"/>
        <v>100</v>
      </c>
      <c r="J27" s="62">
        <f t="shared" si="1"/>
        <v>100</v>
      </c>
      <c r="K27" s="61" t="s">
        <v>490</v>
      </c>
    </row>
    <row r="28" spans="1:11" x14ac:dyDescent="0.25">
      <c r="A28" s="60" t="s">
        <v>101</v>
      </c>
      <c r="B28" s="60" t="s">
        <v>88</v>
      </c>
      <c r="C28" s="61">
        <v>25</v>
      </c>
      <c r="D28" s="61">
        <v>20</v>
      </c>
      <c r="E28" s="61">
        <v>12.5</v>
      </c>
      <c r="F28" s="61">
        <v>12.5</v>
      </c>
      <c r="G28" s="61">
        <v>12.5</v>
      </c>
      <c r="H28" s="61">
        <v>12.5</v>
      </c>
      <c r="I28" s="62">
        <f t="shared" si="0"/>
        <v>95</v>
      </c>
      <c r="J28" s="62">
        <f t="shared" si="1"/>
        <v>95</v>
      </c>
      <c r="K28" s="61" t="s">
        <v>488</v>
      </c>
    </row>
    <row r="29" spans="1:11" x14ac:dyDescent="0.25">
      <c r="A29" s="60" t="s">
        <v>104</v>
      </c>
      <c r="B29" s="60" t="s">
        <v>88</v>
      </c>
      <c r="C29" s="61">
        <v>25</v>
      </c>
      <c r="D29" s="61">
        <v>25</v>
      </c>
      <c r="E29" s="61">
        <v>12.5</v>
      </c>
      <c r="F29" s="61">
        <v>12.5</v>
      </c>
      <c r="G29" s="61">
        <v>9.5</v>
      </c>
      <c r="H29" s="61">
        <v>12.5</v>
      </c>
      <c r="I29" s="62">
        <f t="shared" si="0"/>
        <v>97</v>
      </c>
      <c r="J29" s="62">
        <f t="shared" si="1"/>
        <v>97</v>
      </c>
      <c r="K29" s="61" t="s">
        <v>499</v>
      </c>
    </row>
    <row r="30" spans="1:11" x14ac:dyDescent="0.25">
      <c r="A30" s="60" t="s">
        <v>107</v>
      </c>
      <c r="B30" s="60" t="s">
        <v>88</v>
      </c>
      <c r="C30" s="61">
        <v>25</v>
      </c>
      <c r="D30" s="61">
        <v>25</v>
      </c>
      <c r="E30" s="61">
        <v>12.5</v>
      </c>
      <c r="F30" s="61">
        <v>7.5</v>
      </c>
      <c r="G30" s="61">
        <v>0</v>
      </c>
      <c r="H30" s="61">
        <v>0</v>
      </c>
      <c r="I30" s="62">
        <f t="shared" si="0"/>
        <v>70</v>
      </c>
      <c r="J30" s="62">
        <f t="shared" si="1"/>
        <v>70</v>
      </c>
      <c r="K30" s="61" t="s">
        <v>500</v>
      </c>
    </row>
    <row r="31" spans="1:11" x14ac:dyDescent="0.25">
      <c r="A31" s="60" t="s">
        <v>109</v>
      </c>
      <c r="B31" s="60" t="s">
        <v>88</v>
      </c>
      <c r="C31" s="61">
        <v>25</v>
      </c>
      <c r="D31" s="61">
        <v>25</v>
      </c>
      <c r="E31" s="61">
        <v>12.5</v>
      </c>
      <c r="F31" s="61">
        <v>12.5</v>
      </c>
      <c r="G31" s="61">
        <v>12.5</v>
      </c>
      <c r="H31" s="61">
        <v>12.5</v>
      </c>
      <c r="I31" s="62">
        <f t="shared" si="0"/>
        <v>100</v>
      </c>
      <c r="J31" s="62">
        <f t="shared" si="1"/>
        <v>100</v>
      </c>
      <c r="K31" s="61" t="s">
        <v>488</v>
      </c>
    </row>
    <row r="32" spans="1:11" x14ac:dyDescent="0.25">
      <c r="A32" s="60" t="s">
        <v>112</v>
      </c>
      <c r="B32" s="60" t="s">
        <v>88</v>
      </c>
      <c r="C32" s="61">
        <v>25</v>
      </c>
      <c r="D32" s="61">
        <v>25</v>
      </c>
      <c r="E32" s="61">
        <v>12.5</v>
      </c>
      <c r="F32" s="61">
        <v>12.5</v>
      </c>
      <c r="G32" s="61">
        <v>12.5</v>
      </c>
      <c r="H32" s="61">
        <v>12.5</v>
      </c>
      <c r="I32" s="62">
        <f t="shared" si="0"/>
        <v>100</v>
      </c>
      <c r="J32" s="62">
        <f t="shared" si="1"/>
        <v>100</v>
      </c>
      <c r="K32" s="61" t="s">
        <v>494</v>
      </c>
    </row>
    <row r="33" spans="1:11" x14ac:dyDescent="0.25">
      <c r="A33" s="63" t="s">
        <v>115</v>
      </c>
      <c r="B33" s="63" t="s">
        <v>88</v>
      </c>
      <c r="C33" s="61">
        <v>25</v>
      </c>
      <c r="D33" s="61">
        <v>20</v>
      </c>
      <c r="E33" s="61">
        <v>12.5</v>
      </c>
      <c r="F33" s="61">
        <v>12.5</v>
      </c>
      <c r="G33" s="61">
        <v>12.5</v>
      </c>
      <c r="H33" s="61">
        <v>10.5</v>
      </c>
      <c r="I33" s="62">
        <f t="shared" si="0"/>
        <v>93</v>
      </c>
      <c r="J33" s="62">
        <f t="shared" si="1"/>
        <v>93</v>
      </c>
    </row>
    <row r="34" spans="1:11" x14ac:dyDescent="0.25">
      <c r="A34" s="60" t="s">
        <v>117</v>
      </c>
      <c r="B34" s="60" t="s">
        <v>88</v>
      </c>
      <c r="C34" s="61">
        <v>25</v>
      </c>
      <c r="D34" s="61">
        <v>25</v>
      </c>
      <c r="E34" s="61">
        <v>12.5</v>
      </c>
      <c r="F34" s="61">
        <v>12.5</v>
      </c>
      <c r="G34" s="61">
        <v>12.5</v>
      </c>
      <c r="H34" s="61">
        <v>12.5</v>
      </c>
      <c r="I34" s="62">
        <f t="shared" si="0"/>
        <v>100</v>
      </c>
      <c r="J34" s="62">
        <f t="shared" si="1"/>
        <v>100</v>
      </c>
      <c r="K34" s="61" t="s">
        <v>487</v>
      </c>
    </row>
    <row r="35" spans="1:11" x14ac:dyDescent="0.25">
      <c r="A35" s="60" t="s">
        <v>120</v>
      </c>
      <c r="B35" s="60" t="s">
        <v>88</v>
      </c>
      <c r="C35" s="61">
        <v>24</v>
      </c>
      <c r="D35" s="61">
        <v>25</v>
      </c>
      <c r="E35" s="61">
        <v>11.5</v>
      </c>
      <c r="F35" s="61">
        <v>12.5</v>
      </c>
      <c r="G35" s="61">
        <v>12.5</v>
      </c>
      <c r="H35" s="61">
        <v>6.5</v>
      </c>
      <c r="I35" s="62">
        <f t="shared" si="0"/>
        <v>92</v>
      </c>
      <c r="J35" s="62">
        <f t="shared" si="1"/>
        <v>92</v>
      </c>
      <c r="K35" s="61" t="s">
        <v>501</v>
      </c>
    </row>
    <row r="36" spans="1:11" x14ac:dyDescent="0.25">
      <c r="A36" s="60" t="s">
        <v>122</v>
      </c>
      <c r="B36" s="60" t="s">
        <v>88</v>
      </c>
      <c r="C36" s="61">
        <v>25</v>
      </c>
      <c r="D36" s="61">
        <v>20</v>
      </c>
      <c r="E36" s="61">
        <v>12.5</v>
      </c>
      <c r="F36" s="61">
        <v>12.5</v>
      </c>
      <c r="G36" s="61">
        <v>12.5</v>
      </c>
      <c r="H36" s="61">
        <v>12.5</v>
      </c>
      <c r="I36" s="62">
        <f t="shared" si="0"/>
        <v>95</v>
      </c>
      <c r="J36" s="62">
        <f t="shared" si="1"/>
        <v>95</v>
      </c>
      <c r="K36" s="61" t="s">
        <v>502</v>
      </c>
    </row>
    <row r="37" spans="1:11" x14ac:dyDescent="0.25">
      <c r="A37" s="60" t="s">
        <v>124</v>
      </c>
      <c r="B37" s="60" t="s">
        <v>88</v>
      </c>
      <c r="C37" s="61">
        <v>25</v>
      </c>
      <c r="D37" s="61">
        <v>20</v>
      </c>
      <c r="E37" s="61">
        <v>12.5</v>
      </c>
      <c r="F37" s="61">
        <v>12.5</v>
      </c>
      <c r="G37" s="61">
        <v>12.5</v>
      </c>
      <c r="H37" s="61">
        <v>10.5</v>
      </c>
      <c r="I37" s="62">
        <f t="shared" si="0"/>
        <v>93</v>
      </c>
      <c r="J37" s="62">
        <f t="shared" si="1"/>
        <v>93</v>
      </c>
      <c r="K37" s="61" t="s">
        <v>503</v>
      </c>
    </row>
    <row r="38" spans="1:11" x14ac:dyDescent="0.25">
      <c r="A38" s="60" t="s">
        <v>127</v>
      </c>
      <c r="B38" s="60" t="s">
        <v>88</v>
      </c>
      <c r="C38" s="61">
        <v>25</v>
      </c>
      <c r="D38" s="61">
        <v>20</v>
      </c>
      <c r="E38" s="61">
        <v>12.5</v>
      </c>
      <c r="F38" s="61">
        <v>0</v>
      </c>
      <c r="G38" s="61">
        <v>0</v>
      </c>
      <c r="H38" s="61">
        <v>0</v>
      </c>
      <c r="I38" s="62">
        <f t="shared" si="0"/>
        <v>57.5</v>
      </c>
      <c r="J38" s="62">
        <f t="shared" si="1"/>
        <v>58</v>
      </c>
      <c r="K38" s="61" t="s">
        <v>504</v>
      </c>
    </row>
    <row r="39" spans="1:11" x14ac:dyDescent="0.25">
      <c r="A39" s="60" t="s">
        <v>130</v>
      </c>
      <c r="B39" s="60" t="s">
        <v>88</v>
      </c>
      <c r="C39" s="61">
        <v>25</v>
      </c>
      <c r="D39" s="61">
        <v>20</v>
      </c>
      <c r="E39" s="61">
        <v>12.5</v>
      </c>
      <c r="F39" s="61">
        <v>12.5</v>
      </c>
      <c r="G39" s="61">
        <v>0</v>
      </c>
      <c r="H39" s="61">
        <v>12.5</v>
      </c>
      <c r="I39" s="62">
        <f t="shared" si="0"/>
        <v>82.5</v>
      </c>
      <c r="J39" s="62">
        <f t="shared" si="1"/>
        <v>83</v>
      </c>
      <c r="K39" s="61" t="s">
        <v>505</v>
      </c>
    </row>
    <row r="40" spans="1:11" x14ac:dyDescent="0.25">
      <c r="A40" s="60" t="s">
        <v>133</v>
      </c>
      <c r="B40" s="60" t="s">
        <v>134</v>
      </c>
      <c r="C40" s="61">
        <v>25</v>
      </c>
      <c r="D40" s="61">
        <v>25</v>
      </c>
      <c r="E40" s="61">
        <v>12.5</v>
      </c>
      <c r="F40" s="61">
        <v>12.5</v>
      </c>
      <c r="G40" s="61">
        <v>12.5</v>
      </c>
      <c r="H40" s="61">
        <v>0</v>
      </c>
      <c r="I40" s="62">
        <f t="shared" si="0"/>
        <v>87.5</v>
      </c>
      <c r="J40" s="62">
        <f t="shared" si="1"/>
        <v>88</v>
      </c>
      <c r="K40" s="61" t="s">
        <v>302</v>
      </c>
    </row>
    <row r="41" spans="1:11" x14ac:dyDescent="0.25">
      <c r="A41" s="60" t="s">
        <v>137</v>
      </c>
      <c r="B41" s="60" t="s">
        <v>138</v>
      </c>
      <c r="C41" s="61">
        <v>25</v>
      </c>
      <c r="D41" s="61">
        <v>25</v>
      </c>
      <c r="E41" s="61">
        <v>12.5</v>
      </c>
      <c r="F41" s="61">
        <v>12.5</v>
      </c>
      <c r="G41" s="61">
        <v>12.5</v>
      </c>
      <c r="H41" s="61">
        <v>12.5</v>
      </c>
      <c r="I41" s="62">
        <f t="shared" si="0"/>
        <v>100</v>
      </c>
      <c r="J41" s="62">
        <f t="shared" si="1"/>
        <v>100</v>
      </c>
      <c r="K41" s="61" t="s">
        <v>487</v>
      </c>
    </row>
    <row r="42" spans="1:11" x14ac:dyDescent="0.25">
      <c r="A42" s="60" t="s">
        <v>141</v>
      </c>
      <c r="B42" s="60" t="s">
        <v>138</v>
      </c>
      <c r="C42" s="61">
        <v>25</v>
      </c>
      <c r="D42" s="61">
        <v>25</v>
      </c>
      <c r="E42" s="61">
        <v>12.5</v>
      </c>
      <c r="F42" s="61">
        <v>12.5</v>
      </c>
      <c r="G42" s="61">
        <v>12.5</v>
      </c>
      <c r="H42" s="61">
        <v>12.5</v>
      </c>
      <c r="I42" s="62">
        <f t="shared" si="0"/>
        <v>100</v>
      </c>
      <c r="J42" s="62">
        <f t="shared" si="1"/>
        <v>100</v>
      </c>
    </row>
    <row r="43" spans="1:11" x14ac:dyDescent="0.25">
      <c r="A43" s="60" t="s">
        <v>143</v>
      </c>
      <c r="B43" s="60" t="s">
        <v>144</v>
      </c>
      <c r="C43" s="61">
        <v>25</v>
      </c>
      <c r="D43" s="61">
        <v>25</v>
      </c>
      <c r="E43" s="61">
        <v>12.5</v>
      </c>
      <c r="F43" s="61">
        <v>12.5</v>
      </c>
      <c r="G43" s="61">
        <v>0</v>
      </c>
      <c r="H43" s="61">
        <v>12.5</v>
      </c>
      <c r="I43" s="62">
        <f t="shared" si="0"/>
        <v>87.5</v>
      </c>
      <c r="J43" s="62">
        <f t="shared" si="1"/>
        <v>88</v>
      </c>
      <c r="K43" s="61" t="s">
        <v>506</v>
      </c>
    </row>
    <row r="44" spans="1:11" x14ac:dyDescent="0.25">
      <c r="A44" s="60" t="s">
        <v>147</v>
      </c>
      <c r="B44" s="60" t="s">
        <v>144</v>
      </c>
      <c r="C44" s="61">
        <v>22</v>
      </c>
      <c r="D44" s="61">
        <v>25</v>
      </c>
      <c r="E44" s="61">
        <v>12.5</v>
      </c>
      <c r="F44" s="61">
        <v>12.5</v>
      </c>
      <c r="G44" s="61">
        <v>12.5</v>
      </c>
      <c r="H44" s="61">
        <v>12.5</v>
      </c>
      <c r="I44" s="62">
        <f t="shared" si="0"/>
        <v>97</v>
      </c>
      <c r="J44" s="62">
        <f t="shared" si="1"/>
        <v>97</v>
      </c>
      <c r="K44" s="61" t="s">
        <v>486</v>
      </c>
    </row>
    <row r="45" spans="1:11" x14ac:dyDescent="0.25">
      <c r="A45" s="60" t="s">
        <v>149</v>
      </c>
      <c r="B45" s="60" t="s">
        <v>144</v>
      </c>
      <c r="C45" s="61">
        <v>25</v>
      </c>
      <c r="D45" s="61">
        <v>25</v>
      </c>
      <c r="E45" s="61">
        <v>12.5</v>
      </c>
      <c r="F45" s="61">
        <v>12.5</v>
      </c>
      <c r="G45" s="61">
        <v>12.5</v>
      </c>
      <c r="H45" s="61">
        <v>12.5</v>
      </c>
      <c r="I45" s="62">
        <f t="shared" si="0"/>
        <v>100</v>
      </c>
      <c r="J45" s="62">
        <f t="shared" si="1"/>
        <v>100</v>
      </c>
      <c r="K45" s="61" t="s">
        <v>128</v>
      </c>
    </row>
    <row r="46" spans="1:11" x14ac:dyDescent="0.25">
      <c r="A46" s="60" t="s">
        <v>152</v>
      </c>
      <c r="B46" s="60" t="s">
        <v>153</v>
      </c>
      <c r="C46" s="61">
        <v>25</v>
      </c>
      <c r="D46" s="61">
        <v>25</v>
      </c>
      <c r="E46" s="61">
        <v>12.5</v>
      </c>
      <c r="F46" s="61">
        <v>12.5</v>
      </c>
      <c r="G46" s="61">
        <v>12.5</v>
      </c>
      <c r="H46" s="61">
        <v>12.5</v>
      </c>
      <c r="I46" s="62">
        <f t="shared" si="0"/>
        <v>100</v>
      </c>
      <c r="J46" s="62">
        <f t="shared" si="1"/>
        <v>100</v>
      </c>
      <c r="K46" s="61" t="s">
        <v>486</v>
      </c>
    </row>
    <row r="47" spans="1:11" x14ac:dyDescent="0.25">
      <c r="A47" s="72" t="s">
        <v>156</v>
      </c>
      <c r="B47" s="66" t="s">
        <v>157</v>
      </c>
      <c r="C47" s="61">
        <v>25</v>
      </c>
      <c r="D47" s="61">
        <v>25</v>
      </c>
      <c r="E47" s="61">
        <v>12.5</v>
      </c>
      <c r="F47" s="61">
        <v>12.5</v>
      </c>
      <c r="G47" s="61">
        <v>12.5</v>
      </c>
      <c r="H47" s="61">
        <v>12.5</v>
      </c>
      <c r="I47" s="62">
        <f t="shared" si="0"/>
        <v>100</v>
      </c>
      <c r="J47" s="62">
        <f t="shared" si="1"/>
        <v>100</v>
      </c>
      <c r="K47" s="61" t="s">
        <v>490</v>
      </c>
    </row>
    <row r="48" spans="1:11" x14ac:dyDescent="0.25">
      <c r="A48" s="60" t="s">
        <v>160</v>
      </c>
      <c r="B48" s="60" t="s">
        <v>144</v>
      </c>
      <c r="C48" s="61">
        <v>25</v>
      </c>
      <c r="D48" s="61">
        <v>25</v>
      </c>
      <c r="E48" s="61">
        <v>12.5</v>
      </c>
      <c r="F48" s="61">
        <v>12.5</v>
      </c>
      <c r="G48" s="61">
        <v>12.5</v>
      </c>
      <c r="H48" s="61">
        <v>12.5</v>
      </c>
      <c r="I48" s="62">
        <f t="shared" si="0"/>
        <v>100</v>
      </c>
      <c r="J48" s="62">
        <f t="shared" si="1"/>
        <v>100</v>
      </c>
      <c r="K48" s="61" t="s">
        <v>128</v>
      </c>
    </row>
    <row r="49" spans="1:11" x14ac:dyDescent="0.25">
      <c r="A49" s="60" t="s">
        <v>163</v>
      </c>
      <c r="B49" s="60" t="s">
        <v>34</v>
      </c>
      <c r="C49" s="61">
        <v>25</v>
      </c>
      <c r="D49" s="61">
        <v>25</v>
      </c>
      <c r="E49" s="61">
        <v>12.5</v>
      </c>
      <c r="F49" s="61">
        <v>12.5</v>
      </c>
      <c r="G49" s="61">
        <v>12.5</v>
      </c>
      <c r="H49" s="61">
        <v>12.5</v>
      </c>
      <c r="I49" s="62">
        <f t="shared" si="0"/>
        <v>100</v>
      </c>
      <c r="J49" s="62">
        <f t="shared" si="1"/>
        <v>100</v>
      </c>
      <c r="K49" s="61" t="s">
        <v>494</v>
      </c>
    </row>
    <row r="50" spans="1:11" x14ac:dyDescent="0.25">
      <c r="A50" s="60" t="s">
        <v>165</v>
      </c>
      <c r="B50" s="60" t="s">
        <v>34</v>
      </c>
      <c r="C50" s="61">
        <v>25</v>
      </c>
      <c r="D50" s="61">
        <v>20</v>
      </c>
      <c r="E50" s="61">
        <v>12.5</v>
      </c>
      <c r="F50" s="61">
        <v>12.5</v>
      </c>
      <c r="G50" s="61">
        <v>12.5</v>
      </c>
      <c r="H50" s="61">
        <v>12.5</v>
      </c>
      <c r="I50" s="62">
        <f t="shared" si="0"/>
        <v>95</v>
      </c>
      <c r="J50" s="62">
        <f t="shared" si="1"/>
        <v>95</v>
      </c>
      <c r="K50" s="61" t="s">
        <v>507</v>
      </c>
    </row>
    <row r="51" spans="1:11" x14ac:dyDescent="0.25">
      <c r="A51" s="60" t="s">
        <v>168</v>
      </c>
      <c r="B51" s="60" t="s">
        <v>138</v>
      </c>
      <c r="C51" s="61">
        <v>25</v>
      </c>
      <c r="D51" s="61">
        <v>25</v>
      </c>
      <c r="E51" s="61">
        <v>12.5</v>
      </c>
      <c r="F51" s="61">
        <v>12.5</v>
      </c>
      <c r="G51" s="61">
        <v>12.5</v>
      </c>
      <c r="H51" s="61">
        <v>12.5</v>
      </c>
      <c r="I51" s="62">
        <f t="shared" si="0"/>
        <v>100</v>
      </c>
      <c r="J51" s="62">
        <f t="shared" si="1"/>
        <v>100</v>
      </c>
      <c r="K51" s="61" t="s">
        <v>490</v>
      </c>
    </row>
    <row r="52" spans="1:11" x14ac:dyDescent="0.25">
      <c r="A52" s="60" t="s">
        <v>171</v>
      </c>
      <c r="B52" s="60" t="s">
        <v>172</v>
      </c>
      <c r="C52" s="61">
        <v>25</v>
      </c>
      <c r="D52" s="61">
        <v>25</v>
      </c>
      <c r="E52" s="61">
        <v>12.5</v>
      </c>
      <c r="F52" s="61">
        <v>12.5</v>
      </c>
      <c r="G52" s="61">
        <v>12.5</v>
      </c>
      <c r="H52" s="61">
        <v>12.5</v>
      </c>
      <c r="I52" s="62">
        <f t="shared" si="0"/>
        <v>100</v>
      </c>
      <c r="J52" s="62">
        <f t="shared" si="1"/>
        <v>100</v>
      </c>
      <c r="K52" s="61" t="s">
        <v>486</v>
      </c>
    </row>
    <row r="53" spans="1:11" x14ac:dyDescent="0.25">
      <c r="A53" s="60" t="s">
        <v>174</v>
      </c>
      <c r="B53" s="60" t="s">
        <v>138</v>
      </c>
      <c r="C53" s="61">
        <v>25</v>
      </c>
      <c r="D53" s="61">
        <v>25</v>
      </c>
      <c r="E53" s="61">
        <v>7.5</v>
      </c>
      <c r="F53" s="61">
        <v>12.5</v>
      </c>
      <c r="G53" s="61">
        <v>12.5</v>
      </c>
      <c r="H53" s="61">
        <v>6.5</v>
      </c>
      <c r="I53" s="62">
        <f t="shared" si="0"/>
        <v>89</v>
      </c>
      <c r="J53" s="62">
        <f t="shared" si="1"/>
        <v>89</v>
      </c>
      <c r="K53" s="61" t="s">
        <v>508</v>
      </c>
    </row>
    <row r="54" spans="1:11" x14ac:dyDescent="0.25">
      <c r="A54" s="60" t="s">
        <v>177</v>
      </c>
      <c r="B54" s="60" t="s">
        <v>88</v>
      </c>
      <c r="C54" s="61">
        <v>25</v>
      </c>
      <c r="D54" s="61">
        <v>25</v>
      </c>
      <c r="E54" s="61">
        <v>12.5</v>
      </c>
      <c r="F54" s="61">
        <v>12.5</v>
      </c>
      <c r="G54" s="61">
        <v>12.5</v>
      </c>
      <c r="H54" s="61">
        <v>12.5</v>
      </c>
      <c r="I54" s="62">
        <f t="shared" si="0"/>
        <v>100</v>
      </c>
      <c r="J54" s="62">
        <f t="shared" si="1"/>
        <v>100</v>
      </c>
      <c r="K54" s="61" t="s">
        <v>509</v>
      </c>
    </row>
    <row r="55" spans="1:11" x14ac:dyDescent="0.25">
      <c r="A55" s="60" t="s">
        <v>179</v>
      </c>
      <c r="B55" s="60" t="s">
        <v>88</v>
      </c>
      <c r="C55" s="61">
        <v>25</v>
      </c>
      <c r="D55" s="61">
        <v>25</v>
      </c>
      <c r="E55" s="61">
        <v>12.5</v>
      </c>
      <c r="F55" s="61">
        <v>12.5</v>
      </c>
      <c r="G55" s="61">
        <v>12.5</v>
      </c>
      <c r="H55" s="61">
        <v>10.5</v>
      </c>
      <c r="I55" s="62">
        <f t="shared" si="0"/>
        <v>98</v>
      </c>
      <c r="J55" s="62">
        <f t="shared" si="1"/>
        <v>98</v>
      </c>
      <c r="K55" s="61" t="s">
        <v>490</v>
      </c>
    </row>
    <row r="56" spans="1:11" x14ac:dyDescent="0.25">
      <c r="A56" s="60" t="s">
        <v>182</v>
      </c>
      <c r="B56" s="60" t="s">
        <v>34</v>
      </c>
      <c r="C56" s="61">
        <v>25</v>
      </c>
      <c r="D56" s="61">
        <v>25</v>
      </c>
      <c r="E56" s="61">
        <v>12.5</v>
      </c>
      <c r="F56" s="61">
        <v>12.5</v>
      </c>
      <c r="G56" s="61">
        <v>12.5</v>
      </c>
      <c r="H56" s="61">
        <v>12.5</v>
      </c>
      <c r="I56" s="62">
        <f t="shared" si="0"/>
        <v>100</v>
      </c>
      <c r="J56" s="62">
        <f t="shared" si="1"/>
        <v>100</v>
      </c>
      <c r="K56" s="61" t="s">
        <v>421</v>
      </c>
    </row>
    <row r="57" spans="1:11" x14ac:dyDescent="0.25">
      <c r="A57" s="60" t="s">
        <v>184</v>
      </c>
      <c r="B57" s="60" t="s">
        <v>153</v>
      </c>
      <c r="C57" s="61">
        <v>25</v>
      </c>
      <c r="D57" s="61">
        <v>25</v>
      </c>
      <c r="E57" s="61">
        <v>12.5</v>
      </c>
      <c r="F57" s="61">
        <v>12.5</v>
      </c>
      <c r="G57" s="61">
        <v>12.5</v>
      </c>
      <c r="H57" s="61">
        <v>12.5</v>
      </c>
      <c r="I57" s="62">
        <f t="shared" si="0"/>
        <v>100</v>
      </c>
      <c r="J57" s="62">
        <f t="shared" si="1"/>
        <v>100</v>
      </c>
      <c r="K57" s="61" t="s">
        <v>302</v>
      </c>
    </row>
    <row r="58" spans="1:11" x14ac:dyDescent="0.25">
      <c r="A58" s="60" t="s">
        <v>510</v>
      </c>
      <c r="B58" s="60" t="s">
        <v>172</v>
      </c>
      <c r="C58" s="61">
        <v>25</v>
      </c>
      <c r="D58" s="61">
        <v>25</v>
      </c>
      <c r="E58" s="61">
        <v>12.5</v>
      </c>
      <c r="F58" s="61">
        <v>12.5</v>
      </c>
      <c r="G58" s="61">
        <v>12.5</v>
      </c>
      <c r="H58" s="61">
        <v>12.5</v>
      </c>
      <c r="I58" s="62">
        <f t="shared" si="0"/>
        <v>100</v>
      </c>
      <c r="J58" s="62">
        <f t="shared" si="1"/>
        <v>100</v>
      </c>
      <c r="K58" s="61" t="s">
        <v>487</v>
      </c>
    </row>
    <row r="59" spans="1:11" x14ac:dyDescent="0.25">
      <c r="A59" s="60" t="s">
        <v>188</v>
      </c>
      <c r="B59" s="60" t="s">
        <v>88</v>
      </c>
      <c r="C59" s="61">
        <v>25</v>
      </c>
      <c r="D59" s="61">
        <v>25</v>
      </c>
      <c r="E59" s="61">
        <v>12.5</v>
      </c>
      <c r="F59" s="61">
        <v>12.5</v>
      </c>
      <c r="G59" s="61">
        <v>12.5</v>
      </c>
      <c r="H59" s="61">
        <v>12.5</v>
      </c>
      <c r="I59" s="62">
        <f t="shared" si="0"/>
        <v>100</v>
      </c>
      <c r="J59" s="62">
        <f t="shared" si="1"/>
        <v>100</v>
      </c>
      <c r="K59" s="61" t="s">
        <v>302</v>
      </c>
    </row>
    <row r="60" spans="1:11" x14ac:dyDescent="0.25">
      <c r="A60" s="60" t="s">
        <v>191</v>
      </c>
      <c r="B60" s="60" t="s">
        <v>88</v>
      </c>
      <c r="C60" s="60">
        <v>25</v>
      </c>
      <c r="D60" s="60">
        <v>15</v>
      </c>
      <c r="E60" s="60">
        <v>12.5</v>
      </c>
      <c r="F60" s="60">
        <v>12.5</v>
      </c>
      <c r="G60" s="60">
        <v>12.5</v>
      </c>
      <c r="H60" s="60">
        <v>12.5</v>
      </c>
      <c r="I60" s="62">
        <f t="shared" si="0"/>
        <v>90</v>
      </c>
      <c r="J60" s="62">
        <f t="shared" si="1"/>
        <v>90</v>
      </c>
      <c r="K60" s="61" t="s">
        <v>511</v>
      </c>
    </row>
    <row r="61" spans="1:11" x14ac:dyDescent="0.25">
      <c r="A61" s="60" t="s">
        <v>194</v>
      </c>
      <c r="B61" s="60" t="s">
        <v>138</v>
      </c>
      <c r="C61" s="61">
        <v>25</v>
      </c>
      <c r="D61" s="61">
        <v>25</v>
      </c>
      <c r="E61" s="61">
        <v>12.5</v>
      </c>
      <c r="F61" s="61">
        <v>12.5</v>
      </c>
      <c r="G61" s="61">
        <v>12.5</v>
      </c>
      <c r="H61" s="61">
        <v>12.5</v>
      </c>
      <c r="I61" s="62">
        <f t="shared" si="0"/>
        <v>100</v>
      </c>
      <c r="J61" s="62">
        <f t="shared" si="1"/>
        <v>100</v>
      </c>
      <c r="K61" s="61" t="s">
        <v>509</v>
      </c>
    </row>
    <row r="62" spans="1:11" x14ac:dyDescent="0.25">
      <c r="A62" s="60" t="s">
        <v>197</v>
      </c>
      <c r="B62" s="60" t="s">
        <v>88</v>
      </c>
      <c r="C62" s="60">
        <v>25</v>
      </c>
      <c r="D62" s="60">
        <v>25</v>
      </c>
      <c r="E62" s="60">
        <v>12.5</v>
      </c>
      <c r="F62" s="60">
        <v>12.5</v>
      </c>
      <c r="G62" s="60">
        <v>12.5</v>
      </c>
      <c r="H62" s="60">
        <v>12.5</v>
      </c>
      <c r="I62" s="62">
        <f t="shared" si="0"/>
        <v>100</v>
      </c>
      <c r="J62" s="62">
        <f t="shared" si="1"/>
        <v>100</v>
      </c>
      <c r="K62" s="61" t="s">
        <v>512</v>
      </c>
    </row>
    <row r="63" spans="1:11" x14ac:dyDescent="0.25">
      <c r="A63" s="60" t="s">
        <v>200</v>
      </c>
      <c r="B63" s="60" t="s">
        <v>88</v>
      </c>
      <c r="C63" s="60">
        <v>25</v>
      </c>
      <c r="D63" s="60">
        <v>25</v>
      </c>
      <c r="E63" s="60">
        <v>12.5</v>
      </c>
      <c r="F63" s="60">
        <v>12.5</v>
      </c>
      <c r="G63" s="60">
        <v>12.5</v>
      </c>
      <c r="H63" s="60">
        <v>12.5</v>
      </c>
      <c r="I63" s="62">
        <f t="shared" si="0"/>
        <v>100</v>
      </c>
      <c r="J63" s="62">
        <f t="shared" si="1"/>
        <v>100</v>
      </c>
      <c r="K63" s="61" t="s">
        <v>512</v>
      </c>
    </row>
    <row r="64" spans="1:11" x14ac:dyDescent="0.25">
      <c r="A64" s="60" t="s">
        <v>203</v>
      </c>
      <c r="B64" s="60" t="s">
        <v>88</v>
      </c>
      <c r="C64" s="61">
        <v>25</v>
      </c>
      <c r="D64" s="61">
        <v>25</v>
      </c>
      <c r="E64" s="61">
        <v>12.5</v>
      </c>
      <c r="F64" s="61">
        <v>12.5</v>
      </c>
      <c r="G64" s="61">
        <v>12.5</v>
      </c>
      <c r="H64" s="61">
        <v>12.5</v>
      </c>
      <c r="I64" s="62">
        <f t="shared" si="0"/>
        <v>100</v>
      </c>
      <c r="J64" s="62">
        <f t="shared" si="1"/>
        <v>100</v>
      </c>
      <c r="K64" s="61" t="s">
        <v>302</v>
      </c>
    </row>
    <row r="65" spans="1:11" x14ac:dyDescent="0.25">
      <c r="A65" s="60" t="s">
        <v>205</v>
      </c>
      <c r="B65" s="60" t="s">
        <v>88</v>
      </c>
      <c r="C65" s="61">
        <v>25</v>
      </c>
      <c r="D65" s="61">
        <v>25</v>
      </c>
      <c r="E65" s="61">
        <v>12.5</v>
      </c>
      <c r="F65" s="61">
        <v>12.5</v>
      </c>
      <c r="G65" s="61">
        <v>12.5</v>
      </c>
      <c r="H65" s="61">
        <v>12.5</v>
      </c>
      <c r="I65" s="62">
        <f t="shared" si="0"/>
        <v>100</v>
      </c>
      <c r="J65" s="62">
        <f t="shared" si="1"/>
        <v>100</v>
      </c>
      <c r="K65" s="61" t="s">
        <v>513</v>
      </c>
    </row>
    <row r="66" spans="1:11" x14ac:dyDescent="0.25">
      <c r="A66" s="60" t="s">
        <v>207</v>
      </c>
      <c r="B66" s="60" t="s">
        <v>88</v>
      </c>
      <c r="C66" s="61">
        <v>25</v>
      </c>
      <c r="D66" s="61">
        <v>25</v>
      </c>
      <c r="E66" s="61">
        <v>12.5</v>
      </c>
      <c r="F66" s="61">
        <v>12.5</v>
      </c>
      <c r="G66" s="61">
        <v>12.5</v>
      </c>
      <c r="H66" s="61">
        <v>12.5</v>
      </c>
      <c r="I66" s="62">
        <f t="shared" si="0"/>
        <v>100</v>
      </c>
      <c r="J66" s="62">
        <f t="shared" si="1"/>
        <v>100</v>
      </c>
      <c r="K66" s="61" t="s">
        <v>128</v>
      </c>
    </row>
    <row r="67" spans="1:11" x14ac:dyDescent="0.25">
      <c r="A67" s="60" t="s">
        <v>210</v>
      </c>
      <c r="B67" s="60" t="s">
        <v>88</v>
      </c>
      <c r="C67" s="61">
        <v>25</v>
      </c>
      <c r="D67" s="61">
        <v>25</v>
      </c>
      <c r="E67" s="61">
        <v>12.5</v>
      </c>
      <c r="F67" s="61">
        <v>12.5</v>
      </c>
      <c r="G67" s="61">
        <v>12.5</v>
      </c>
      <c r="H67" s="61">
        <v>12.5</v>
      </c>
      <c r="I67" s="62">
        <f t="shared" si="0"/>
        <v>100</v>
      </c>
      <c r="J67" s="62">
        <f t="shared" si="1"/>
        <v>100</v>
      </c>
      <c r="K67" s="61" t="s">
        <v>487</v>
      </c>
    </row>
    <row r="68" spans="1:11" x14ac:dyDescent="0.25">
      <c r="A68" s="60" t="s">
        <v>212</v>
      </c>
      <c r="B68" s="60" t="s">
        <v>144</v>
      </c>
      <c r="C68" s="61">
        <v>25</v>
      </c>
      <c r="D68" s="61">
        <v>25</v>
      </c>
      <c r="E68" s="61">
        <v>12.5</v>
      </c>
      <c r="F68" s="61">
        <v>12.5</v>
      </c>
      <c r="G68" s="61">
        <v>12.5</v>
      </c>
      <c r="H68" s="61">
        <v>12.5</v>
      </c>
      <c r="I68" s="62">
        <f t="shared" si="0"/>
        <v>100</v>
      </c>
      <c r="J68" s="62">
        <f t="shared" si="1"/>
        <v>100</v>
      </c>
      <c r="K68" s="61" t="s">
        <v>509</v>
      </c>
    </row>
    <row r="69" spans="1:11" x14ac:dyDescent="0.25">
      <c r="A69" s="60" t="s">
        <v>214</v>
      </c>
      <c r="B69" s="60" t="s">
        <v>88</v>
      </c>
      <c r="C69" s="61">
        <v>25</v>
      </c>
      <c r="D69" s="61">
        <v>25</v>
      </c>
      <c r="E69" s="61">
        <v>12.5</v>
      </c>
      <c r="F69" s="61">
        <v>12.5</v>
      </c>
      <c r="G69" s="61">
        <v>12.5</v>
      </c>
      <c r="H69" s="61">
        <v>12.5</v>
      </c>
      <c r="I69" s="62">
        <f t="shared" si="0"/>
        <v>100</v>
      </c>
      <c r="J69" s="62">
        <f t="shared" si="1"/>
        <v>100</v>
      </c>
      <c r="K69" s="61" t="s">
        <v>302</v>
      </c>
    </row>
    <row r="70" spans="1:11" x14ac:dyDescent="0.25">
      <c r="A70" s="60" t="s">
        <v>216</v>
      </c>
      <c r="B70" s="60" t="s">
        <v>138</v>
      </c>
      <c r="C70" s="61">
        <v>22</v>
      </c>
      <c r="D70" s="61">
        <v>25</v>
      </c>
      <c r="E70" s="61">
        <v>12.5</v>
      </c>
      <c r="F70" s="61">
        <v>12.5</v>
      </c>
      <c r="G70" s="61">
        <v>12.5</v>
      </c>
      <c r="H70" s="61">
        <v>6.5</v>
      </c>
      <c r="I70" s="62">
        <f t="shared" si="0"/>
        <v>91</v>
      </c>
      <c r="J70" s="62">
        <f t="shared" si="1"/>
        <v>91</v>
      </c>
      <c r="K70" s="61" t="s">
        <v>486</v>
      </c>
    </row>
    <row r="71" spans="1:11" x14ac:dyDescent="0.25">
      <c r="A71" s="60" t="s">
        <v>219</v>
      </c>
      <c r="B71" s="60" t="s">
        <v>88</v>
      </c>
      <c r="C71" s="61">
        <v>25</v>
      </c>
      <c r="D71" s="61">
        <v>25</v>
      </c>
      <c r="E71" s="61">
        <v>12.5</v>
      </c>
      <c r="F71" s="61">
        <v>12.5</v>
      </c>
      <c r="G71" s="61">
        <v>10</v>
      </c>
      <c r="H71" s="61">
        <v>12.5</v>
      </c>
      <c r="I71" s="62">
        <f t="shared" si="0"/>
        <v>97.5</v>
      </c>
      <c r="J71" s="62">
        <f t="shared" si="1"/>
        <v>98</v>
      </c>
      <c r="K71" s="61" t="s">
        <v>302</v>
      </c>
    </row>
    <row r="72" spans="1:11" x14ac:dyDescent="0.25">
      <c r="A72" s="60" t="s">
        <v>222</v>
      </c>
      <c r="B72" s="60" t="s">
        <v>34</v>
      </c>
      <c r="C72" s="61">
        <v>25</v>
      </c>
      <c r="D72" s="61">
        <v>25</v>
      </c>
      <c r="E72" s="61">
        <v>12.5</v>
      </c>
      <c r="F72" s="61">
        <v>0</v>
      </c>
      <c r="G72" s="61">
        <v>12.5</v>
      </c>
      <c r="H72" s="61">
        <v>12.5</v>
      </c>
      <c r="I72" s="62">
        <f t="shared" si="0"/>
        <v>87.5</v>
      </c>
      <c r="J72" s="62">
        <f t="shared" si="1"/>
        <v>88</v>
      </c>
      <c r="K72" s="61" t="s">
        <v>488</v>
      </c>
    </row>
    <row r="73" spans="1:11" x14ac:dyDescent="0.25">
      <c r="A73" s="60" t="s">
        <v>225</v>
      </c>
      <c r="B73" s="60" t="s">
        <v>88</v>
      </c>
      <c r="C73" s="61">
        <v>25</v>
      </c>
      <c r="D73" s="61">
        <v>20</v>
      </c>
      <c r="E73" s="61">
        <v>12.5</v>
      </c>
      <c r="F73" s="61">
        <v>12.5</v>
      </c>
      <c r="G73" s="61">
        <v>12.5</v>
      </c>
      <c r="H73" s="61">
        <v>12.5</v>
      </c>
      <c r="I73" s="62">
        <f t="shared" si="0"/>
        <v>95</v>
      </c>
      <c r="J73" s="62">
        <f t="shared" si="1"/>
        <v>95</v>
      </c>
      <c r="K73" s="61" t="s">
        <v>514</v>
      </c>
    </row>
    <row r="74" spans="1:11" x14ac:dyDescent="0.25">
      <c r="A74" s="60" t="s">
        <v>228</v>
      </c>
      <c r="B74" s="60" t="s">
        <v>88</v>
      </c>
      <c r="C74" s="61">
        <v>25</v>
      </c>
      <c r="D74" s="61">
        <v>25</v>
      </c>
      <c r="E74" s="61">
        <v>12.5</v>
      </c>
      <c r="F74" s="61">
        <v>12.5</v>
      </c>
      <c r="G74" s="61">
        <v>12.5</v>
      </c>
      <c r="H74" s="61">
        <v>12.5</v>
      </c>
      <c r="I74" s="62">
        <f t="shared" si="0"/>
        <v>100</v>
      </c>
      <c r="J74" s="62">
        <f t="shared" si="1"/>
        <v>100</v>
      </c>
      <c r="K74" s="61" t="s">
        <v>513</v>
      </c>
    </row>
    <row r="75" spans="1:11" x14ac:dyDescent="0.25">
      <c r="A75" s="60" t="s">
        <v>231</v>
      </c>
      <c r="B75" s="60" t="s">
        <v>232</v>
      </c>
      <c r="C75" s="61">
        <v>25</v>
      </c>
      <c r="D75" s="61">
        <v>25</v>
      </c>
      <c r="E75" s="61">
        <v>12.5</v>
      </c>
      <c r="F75" s="61">
        <v>12.5</v>
      </c>
      <c r="G75" s="61">
        <v>9.5</v>
      </c>
      <c r="H75" s="61">
        <v>0</v>
      </c>
      <c r="I75" s="62">
        <f t="shared" si="0"/>
        <v>84.5</v>
      </c>
      <c r="J75" s="62">
        <f t="shared" si="1"/>
        <v>85</v>
      </c>
      <c r="K75" s="61" t="s">
        <v>487</v>
      </c>
    </row>
    <row r="76" spans="1:11" x14ac:dyDescent="0.25">
      <c r="A76" s="60" t="s">
        <v>235</v>
      </c>
      <c r="B76" s="60" t="s">
        <v>34</v>
      </c>
      <c r="C76" s="61">
        <v>25</v>
      </c>
      <c r="D76" s="61">
        <v>25</v>
      </c>
      <c r="E76" s="61">
        <v>12.5</v>
      </c>
      <c r="F76" s="61">
        <v>12.5</v>
      </c>
      <c r="G76" s="61">
        <v>12.5</v>
      </c>
      <c r="H76" s="61">
        <v>12.5</v>
      </c>
      <c r="I76" s="62">
        <f t="shared" si="0"/>
        <v>100</v>
      </c>
      <c r="J76" s="62">
        <f t="shared" si="1"/>
        <v>100</v>
      </c>
      <c r="K76" s="61" t="s">
        <v>128</v>
      </c>
    </row>
    <row r="77" spans="1:11" x14ac:dyDescent="0.25">
      <c r="A77" s="60" t="s">
        <v>239</v>
      </c>
      <c r="B77" s="60" t="s">
        <v>34</v>
      </c>
      <c r="C77" s="61">
        <v>25</v>
      </c>
      <c r="D77" s="61">
        <v>25</v>
      </c>
      <c r="E77" s="61">
        <v>12.5</v>
      </c>
      <c r="F77" s="61">
        <v>12.5</v>
      </c>
      <c r="G77" s="61">
        <v>12.5</v>
      </c>
      <c r="H77" s="61">
        <v>12.5</v>
      </c>
      <c r="I77" s="62">
        <f t="shared" si="0"/>
        <v>100</v>
      </c>
      <c r="J77" s="62">
        <f t="shared" si="1"/>
        <v>100</v>
      </c>
      <c r="K77" s="61" t="s">
        <v>515</v>
      </c>
    </row>
    <row r="78" spans="1:11" x14ac:dyDescent="0.25">
      <c r="A78" s="60" t="s">
        <v>241</v>
      </c>
      <c r="B78" s="60" t="s">
        <v>144</v>
      </c>
      <c r="C78" s="61">
        <v>25</v>
      </c>
      <c r="D78" s="61">
        <v>25</v>
      </c>
      <c r="E78" s="61">
        <v>12.5</v>
      </c>
      <c r="F78" s="61">
        <v>12.5</v>
      </c>
      <c r="G78" s="61">
        <v>12.5</v>
      </c>
      <c r="H78" s="61">
        <v>12.5</v>
      </c>
      <c r="I78" s="62">
        <f t="shared" si="0"/>
        <v>100</v>
      </c>
      <c r="J78" s="62">
        <f t="shared" si="1"/>
        <v>100</v>
      </c>
      <c r="K78" s="61" t="s">
        <v>486</v>
      </c>
    </row>
    <row r="79" spans="1:11" x14ac:dyDescent="0.25">
      <c r="A79" s="60" t="s">
        <v>243</v>
      </c>
      <c r="B79" s="60" t="s">
        <v>88</v>
      </c>
      <c r="C79" s="61">
        <v>25</v>
      </c>
      <c r="D79" s="61">
        <v>20</v>
      </c>
      <c r="E79" s="61">
        <v>12.5</v>
      </c>
      <c r="F79" s="61">
        <v>12.5</v>
      </c>
      <c r="G79" s="61">
        <v>12.5</v>
      </c>
      <c r="H79" s="61">
        <v>12.5</v>
      </c>
      <c r="I79" s="62">
        <f t="shared" si="0"/>
        <v>95</v>
      </c>
      <c r="J79" s="62">
        <f t="shared" si="1"/>
        <v>95</v>
      </c>
      <c r="K79" s="61" t="s">
        <v>488</v>
      </c>
    </row>
    <row r="80" spans="1:11" x14ac:dyDescent="0.25">
      <c r="A80" s="60" t="s">
        <v>246</v>
      </c>
      <c r="B80" s="60" t="s">
        <v>88</v>
      </c>
      <c r="C80" s="61">
        <v>25</v>
      </c>
      <c r="D80" s="61">
        <v>25</v>
      </c>
      <c r="E80" s="61">
        <v>12.5</v>
      </c>
      <c r="F80" s="61">
        <v>12.5</v>
      </c>
      <c r="G80" s="61">
        <v>12.5</v>
      </c>
      <c r="H80" s="61">
        <v>12.5</v>
      </c>
      <c r="I80" s="62">
        <f t="shared" si="0"/>
        <v>100</v>
      </c>
      <c r="J80" s="62">
        <f t="shared" si="1"/>
        <v>100</v>
      </c>
      <c r="K80" s="61" t="s">
        <v>302</v>
      </c>
    </row>
    <row r="81" spans="1:11" x14ac:dyDescent="0.25">
      <c r="A81" s="60" t="s">
        <v>249</v>
      </c>
      <c r="B81" s="60" t="s">
        <v>34</v>
      </c>
      <c r="C81" s="61">
        <v>25</v>
      </c>
      <c r="D81" s="61">
        <v>25</v>
      </c>
      <c r="E81" s="61">
        <v>12.5</v>
      </c>
      <c r="F81" s="61">
        <v>12.5</v>
      </c>
      <c r="G81" s="61">
        <v>12.5</v>
      </c>
      <c r="H81" s="61">
        <v>12.5</v>
      </c>
      <c r="I81" s="62">
        <f t="shared" si="0"/>
        <v>100</v>
      </c>
      <c r="J81" s="62">
        <f t="shared" si="1"/>
        <v>100</v>
      </c>
      <c r="K81" s="61" t="s">
        <v>302</v>
      </c>
    </row>
    <row r="82" spans="1:11" x14ac:dyDescent="0.25">
      <c r="A82" s="60" t="s">
        <v>252</v>
      </c>
      <c r="B82" s="60" t="s">
        <v>88</v>
      </c>
      <c r="C82" s="61">
        <v>25</v>
      </c>
      <c r="D82" s="61">
        <v>25</v>
      </c>
      <c r="E82" s="61">
        <v>12.5</v>
      </c>
      <c r="F82" s="61">
        <v>12.5</v>
      </c>
      <c r="G82" s="61">
        <v>12.5</v>
      </c>
      <c r="H82" s="61">
        <v>12.5</v>
      </c>
      <c r="I82" s="62">
        <f t="shared" si="0"/>
        <v>100</v>
      </c>
      <c r="J82" s="62">
        <f t="shared" si="1"/>
        <v>100</v>
      </c>
      <c r="K82" s="61" t="s">
        <v>513</v>
      </c>
    </row>
    <row r="83" spans="1:11" x14ac:dyDescent="0.25">
      <c r="A83" s="60" t="s">
        <v>254</v>
      </c>
      <c r="B83" s="60" t="s">
        <v>88</v>
      </c>
      <c r="C83" s="61">
        <v>25</v>
      </c>
      <c r="D83" s="61">
        <v>25</v>
      </c>
      <c r="E83" s="61">
        <v>12.5</v>
      </c>
      <c r="F83" s="61">
        <v>12.5</v>
      </c>
      <c r="G83" s="61">
        <v>12.5</v>
      </c>
      <c r="H83" s="61">
        <v>12.5</v>
      </c>
      <c r="I83" s="62">
        <f t="shared" si="0"/>
        <v>100</v>
      </c>
      <c r="J83" s="62">
        <f t="shared" si="1"/>
        <v>100</v>
      </c>
      <c r="K83" s="61" t="s">
        <v>509</v>
      </c>
    </row>
    <row r="84" spans="1:11" x14ac:dyDescent="0.25">
      <c r="A84" s="60" t="s">
        <v>256</v>
      </c>
      <c r="B84" s="60" t="s">
        <v>88</v>
      </c>
      <c r="C84" s="61">
        <v>25</v>
      </c>
      <c r="D84" s="61">
        <v>25</v>
      </c>
      <c r="E84" s="61">
        <v>12.5</v>
      </c>
      <c r="F84" s="61">
        <v>12.5</v>
      </c>
      <c r="G84" s="61">
        <v>12.5</v>
      </c>
      <c r="H84" s="61">
        <v>12.5</v>
      </c>
      <c r="I84" s="61">
        <v>100</v>
      </c>
      <c r="J84" s="62">
        <f t="shared" si="1"/>
        <v>100</v>
      </c>
      <c r="K84" s="61" t="s">
        <v>514</v>
      </c>
    </row>
    <row r="85" spans="1:11" x14ac:dyDescent="0.25">
      <c r="A85" s="60" t="s">
        <v>259</v>
      </c>
      <c r="B85" s="60" t="s">
        <v>24</v>
      </c>
      <c r="C85" s="61">
        <v>25</v>
      </c>
      <c r="D85" s="61">
        <v>25</v>
      </c>
      <c r="E85" s="61">
        <v>12.5</v>
      </c>
      <c r="F85" s="61">
        <v>12.5</v>
      </c>
      <c r="G85" s="61">
        <v>12.5</v>
      </c>
      <c r="H85" s="61">
        <v>12.5</v>
      </c>
      <c r="I85" s="62">
        <f t="shared" ref="I85:I165" si="2">SUM(C85:H85)</f>
        <v>100</v>
      </c>
      <c r="J85" s="62">
        <f t="shared" si="1"/>
        <v>100</v>
      </c>
      <c r="K85" s="61" t="s">
        <v>491</v>
      </c>
    </row>
    <row r="86" spans="1:11" x14ac:dyDescent="0.25">
      <c r="A86" s="60" t="s">
        <v>262</v>
      </c>
      <c r="B86" s="60" t="s">
        <v>88</v>
      </c>
      <c r="C86" s="61">
        <v>25</v>
      </c>
      <c r="D86" s="61">
        <v>20</v>
      </c>
      <c r="E86" s="61">
        <v>12.5</v>
      </c>
      <c r="F86" s="61">
        <v>12.5</v>
      </c>
      <c r="G86" s="61">
        <v>12.5</v>
      </c>
      <c r="H86" s="61">
        <v>6.5</v>
      </c>
      <c r="I86" s="62">
        <f t="shared" si="2"/>
        <v>89</v>
      </c>
      <c r="J86" s="62">
        <f t="shared" si="1"/>
        <v>89</v>
      </c>
      <c r="K86" s="61" t="s">
        <v>516</v>
      </c>
    </row>
    <row r="87" spans="1:11" x14ac:dyDescent="0.25">
      <c r="A87" s="60" t="s">
        <v>265</v>
      </c>
      <c r="B87" s="60" t="s">
        <v>88</v>
      </c>
      <c r="C87" s="61">
        <v>25</v>
      </c>
      <c r="D87" s="61">
        <v>25</v>
      </c>
      <c r="E87" s="61">
        <v>12.5</v>
      </c>
      <c r="F87" s="61">
        <v>12.5</v>
      </c>
      <c r="G87" s="61">
        <v>12.5</v>
      </c>
      <c r="H87" s="61">
        <v>12.5</v>
      </c>
      <c r="I87" s="62">
        <f t="shared" si="2"/>
        <v>100</v>
      </c>
      <c r="J87" s="62">
        <f t="shared" si="1"/>
        <v>100</v>
      </c>
      <c r="K87" s="61" t="s">
        <v>487</v>
      </c>
    </row>
    <row r="88" spans="1:11" x14ac:dyDescent="0.25">
      <c r="A88" s="60" t="s">
        <v>267</v>
      </c>
      <c r="B88" s="60" t="s">
        <v>153</v>
      </c>
      <c r="C88" s="60">
        <v>25</v>
      </c>
      <c r="D88" s="60">
        <v>25</v>
      </c>
      <c r="E88" s="60">
        <v>12.5</v>
      </c>
      <c r="F88" s="60">
        <v>12.5</v>
      </c>
      <c r="G88" s="60">
        <v>12.5</v>
      </c>
      <c r="H88" s="60">
        <v>12.5</v>
      </c>
      <c r="I88" s="62">
        <f t="shared" si="2"/>
        <v>100</v>
      </c>
      <c r="J88" s="62">
        <f t="shared" si="1"/>
        <v>100</v>
      </c>
      <c r="K88" s="61" t="s">
        <v>512</v>
      </c>
    </row>
    <row r="89" spans="1:11" x14ac:dyDescent="0.25">
      <c r="A89" s="60" t="s">
        <v>270</v>
      </c>
      <c r="B89" s="60" t="s">
        <v>34</v>
      </c>
      <c r="C89" s="61">
        <v>25</v>
      </c>
      <c r="D89" s="61">
        <v>25</v>
      </c>
      <c r="E89" s="61">
        <v>0</v>
      </c>
      <c r="F89" s="61">
        <v>12.5</v>
      </c>
      <c r="G89" s="61">
        <v>12.5</v>
      </c>
      <c r="H89" s="61">
        <v>12.5</v>
      </c>
      <c r="I89" s="62">
        <f t="shared" si="2"/>
        <v>87.5</v>
      </c>
      <c r="J89" s="62">
        <f t="shared" si="1"/>
        <v>88</v>
      </c>
      <c r="K89" s="61" t="s">
        <v>509</v>
      </c>
    </row>
    <row r="90" spans="1:11" x14ac:dyDescent="0.25">
      <c r="A90" s="60" t="s">
        <v>273</v>
      </c>
      <c r="B90" s="60" t="s">
        <v>144</v>
      </c>
      <c r="C90" s="60">
        <v>25</v>
      </c>
      <c r="D90" s="60">
        <v>25</v>
      </c>
      <c r="E90" s="60">
        <v>12.5</v>
      </c>
      <c r="F90" s="60">
        <v>12.5</v>
      </c>
      <c r="G90" s="60">
        <v>12.5</v>
      </c>
      <c r="H90" s="60">
        <v>12.5</v>
      </c>
      <c r="I90" s="62">
        <f t="shared" si="2"/>
        <v>100</v>
      </c>
      <c r="J90" s="62">
        <f t="shared" si="1"/>
        <v>100</v>
      </c>
      <c r="K90" s="61" t="s">
        <v>517</v>
      </c>
    </row>
    <row r="91" spans="1:11" x14ac:dyDescent="0.25">
      <c r="A91" s="60" t="s">
        <v>275</v>
      </c>
      <c r="B91" s="60" t="s">
        <v>34</v>
      </c>
      <c r="C91" s="61">
        <v>22</v>
      </c>
      <c r="D91" s="61">
        <v>25</v>
      </c>
      <c r="E91" s="71">
        <v>12.5</v>
      </c>
      <c r="F91" s="71">
        <v>12.5</v>
      </c>
      <c r="G91" s="71">
        <v>12.5</v>
      </c>
      <c r="H91" s="71">
        <v>12.5</v>
      </c>
      <c r="I91" s="62">
        <f t="shared" si="2"/>
        <v>97</v>
      </c>
      <c r="J91" s="62">
        <f t="shared" si="1"/>
        <v>97</v>
      </c>
      <c r="K91" s="61" t="s">
        <v>486</v>
      </c>
    </row>
    <row r="92" spans="1:11" x14ac:dyDescent="0.25">
      <c r="A92" s="60" t="s">
        <v>278</v>
      </c>
      <c r="B92" s="60" t="s">
        <v>88</v>
      </c>
      <c r="C92" s="60">
        <v>25</v>
      </c>
      <c r="D92" s="60">
        <v>25</v>
      </c>
      <c r="E92" s="60">
        <v>12.5</v>
      </c>
      <c r="F92" s="60">
        <v>12.5</v>
      </c>
      <c r="G92" s="60">
        <v>12.5</v>
      </c>
      <c r="H92" s="60">
        <v>12.5</v>
      </c>
      <c r="I92" s="62">
        <f t="shared" si="2"/>
        <v>100</v>
      </c>
      <c r="J92" s="62">
        <f t="shared" si="1"/>
        <v>100</v>
      </c>
      <c r="K92" s="61" t="s">
        <v>512</v>
      </c>
    </row>
    <row r="93" spans="1:11" x14ac:dyDescent="0.25">
      <c r="A93" s="60" t="s">
        <v>280</v>
      </c>
      <c r="B93" s="60" t="s">
        <v>88</v>
      </c>
      <c r="C93" s="61">
        <v>25</v>
      </c>
      <c r="D93" s="61">
        <v>25</v>
      </c>
      <c r="E93" s="60">
        <v>12.5</v>
      </c>
      <c r="F93" s="60">
        <v>12.5</v>
      </c>
      <c r="G93" s="60">
        <v>12.5</v>
      </c>
      <c r="H93" s="60">
        <v>12.5</v>
      </c>
      <c r="I93" s="62">
        <f t="shared" si="2"/>
        <v>100</v>
      </c>
      <c r="J93" s="62">
        <f t="shared" si="1"/>
        <v>100</v>
      </c>
      <c r="K93" s="61" t="s">
        <v>302</v>
      </c>
    </row>
    <row r="94" spans="1:11" x14ac:dyDescent="0.25">
      <c r="A94" s="60" t="s">
        <v>282</v>
      </c>
      <c r="B94" s="60" t="s">
        <v>283</v>
      </c>
      <c r="C94" s="60">
        <v>25</v>
      </c>
      <c r="D94" s="60">
        <v>25</v>
      </c>
      <c r="E94" s="60">
        <v>12.5</v>
      </c>
      <c r="F94" s="60">
        <v>12.5</v>
      </c>
      <c r="G94" s="60">
        <v>12.5</v>
      </c>
      <c r="H94" s="60">
        <v>12.5</v>
      </c>
      <c r="I94" s="62">
        <f t="shared" si="2"/>
        <v>100</v>
      </c>
      <c r="J94" s="62">
        <f t="shared" si="1"/>
        <v>100</v>
      </c>
      <c r="K94" s="61" t="s">
        <v>518</v>
      </c>
    </row>
    <row r="95" spans="1:11" x14ac:dyDescent="0.25">
      <c r="A95" s="60" t="s">
        <v>285</v>
      </c>
      <c r="B95" s="60" t="s">
        <v>88</v>
      </c>
      <c r="C95" s="61">
        <v>25</v>
      </c>
      <c r="D95" s="61">
        <v>25</v>
      </c>
      <c r="E95" s="61">
        <v>12.5</v>
      </c>
      <c r="F95" s="61">
        <v>12.5</v>
      </c>
      <c r="G95" s="61">
        <v>12.5</v>
      </c>
      <c r="H95" s="61">
        <v>10.5</v>
      </c>
      <c r="I95" s="62">
        <f t="shared" si="2"/>
        <v>98</v>
      </c>
      <c r="J95" s="62">
        <f t="shared" si="1"/>
        <v>98</v>
      </c>
      <c r="K95" s="61" t="s">
        <v>519</v>
      </c>
    </row>
    <row r="96" spans="1:11" x14ac:dyDescent="0.25">
      <c r="A96" s="60" t="s">
        <v>287</v>
      </c>
      <c r="B96" s="60" t="s">
        <v>144</v>
      </c>
      <c r="C96" s="60">
        <v>25</v>
      </c>
      <c r="D96" s="60">
        <v>25</v>
      </c>
      <c r="E96" s="60">
        <v>12.5</v>
      </c>
      <c r="F96" s="60">
        <v>12.5</v>
      </c>
      <c r="G96" s="60">
        <v>12.5</v>
      </c>
      <c r="H96" s="60">
        <v>12.5</v>
      </c>
      <c r="I96" s="62">
        <f t="shared" si="2"/>
        <v>100</v>
      </c>
      <c r="J96" s="62">
        <f t="shared" si="1"/>
        <v>100</v>
      </c>
      <c r="K96" s="61" t="s">
        <v>494</v>
      </c>
    </row>
    <row r="97" spans="1:11" x14ac:dyDescent="0.25">
      <c r="A97" s="60" t="s">
        <v>290</v>
      </c>
      <c r="B97" s="60" t="s">
        <v>88</v>
      </c>
      <c r="C97" s="61">
        <v>25</v>
      </c>
      <c r="D97" s="61">
        <v>25</v>
      </c>
      <c r="E97" s="60">
        <v>12.5</v>
      </c>
      <c r="F97" s="60">
        <v>12.5</v>
      </c>
      <c r="G97" s="60">
        <v>12.5</v>
      </c>
      <c r="H97" s="60">
        <v>6.5</v>
      </c>
      <c r="I97" s="62">
        <f t="shared" si="2"/>
        <v>94</v>
      </c>
      <c r="J97" s="62">
        <f t="shared" si="1"/>
        <v>94</v>
      </c>
      <c r="K97" s="61" t="s">
        <v>486</v>
      </c>
    </row>
    <row r="98" spans="1:11" x14ac:dyDescent="0.25">
      <c r="A98" s="60" t="s">
        <v>293</v>
      </c>
      <c r="B98" s="60" t="s">
        <v>34</v>
      </c>
      <c r="C98" s="61">
        <v>25</v>
      </c>
      <c r="D98" s="61">
        <v>25</v>
      </c>
      <c r="E98" s="61">
        <v>12.5</v>
      </c>
      <c r="F98" s="61">
        <v>12.5</v>
      </c>
      <c r="G98" s="61">
        <v>12.5</v>
      </c>
      <c r="H98" s="61">
        <v>12.5</v>
      </c>
      <c r="I98" s="62">
        <f t="shared" si="2"/>
        <v>100</v>
      </c>
      <c r="J98" s="62">
        <f t="shared" si="1"/>
        <v>100</v>
      </c>
      <c r="K98" s="61" t="s">
        <v>302</v>
      </c>
    </row>
    <row r="99" spans="1:11" x14ac:dyDescent="0.25">
      <c r="A99" s="60" t="s">
        <v>296</v>
      </c>
      <c r="B99" s="60" t="s">
        <v>31</v>
      </c>
      <c r="C99" s="61">
        <v>25</v>
      </c>
      <c r="D99" s="61">
        <v>25</v>
      </c>
      <c r="E99" s="61">
        <v>12.5</v>
      </c>
      <c r="F99" s="61">
        <v>12.5</v>
      </c>
      <c r="G99" s="61">
        <v>12.5</v>
      </c>
      <c r="H99" s="61">
        <v>12.5</v>
      </c>
      <c r="I99" s="62">
        <f t="shared" si="2"/>
        <v>100</v>
      </c>
      <c r="J99" s="62">
        <f t="shared" si="1"/>
        <v>100</v>
      </c>
      <c r="K99" s="61" t="s">
        <v>487</v>
      </c>
    </row>
    <row r="100" spans="1:11" x14ac:dyDescent="0.25">
      <c r="A100" s="60" t="s">
        <v>299</v>
      </c>
      <c r="B100" s="60" t="s">
        <v>50</v>
      </c>
      <c r="C100" s="61">
        <v>25</v>
      </c>
      <c r="D100" s="61">
        <v>25</v>
      </c>
      <c r="E100" s="61">
        <v>12.5</v>
      </c>
      <c r="F100" s="61">
        <v>12.5</v>
      </c>
      <c r="G100" s="61">
        <v>12.5</v>
      </c>
      <c r="H100" s="61">
        <v>12.5</v>
      </c>
      <c r="I100" s="62">
        <f t="shared" si="2"/>
        <v>100</v>
      </c>
      <c r="J100" s="62">
        <f t="shared" si="1"/>
        <v>100</v>
      </c>
      <c r="K100" s="61" t="s">
        <v>486</v>
      </c>
    </row>
    <row r="101" spans="1:11" x14ac:dyDescent="0.25">
      <c r="A101" s="60" t="s">
        <v>301</v>
      </c>
      <c r="B101" s="60" t="s">
        <v>88</v>
      </c>
      <c r="C101" s="61">
        <v>25</v>
      </c>
      <c r="D101" s="61">
        <v>25</v>
      </c>
      <c r="E101" s="61">
        <v>12.5</v>
      </c>
      <c r="F101" s="61">
        <v>12.5</v>
      </c>
      <c r="G101" s="61">
        <v>7.5</v>
      </c>
      <c r="H101" s="61">
        <v>12.5</v>
      </c>
      <c r="I101" s="62">
        <f t="shared" si="2"/>
        <v>95</v>
      </c>
      <c r="J101" s="62">
        <f t="shared" si="1"/>
        <v>95</v>
      </c>
      <c r="K101" s="61" t="s">
        <v>489</v>
      </c>
    </row>
    <row r="102" spans="1:11" x14ac:dyDescent="0.25">
      <c r="A102" s="60" t="s">
        <v>304</v>
      </c>
      <c r="B102" s="60" t="s">
        <v>305</v>
      </c>
      <c r="C102" s="61">
        <v>25</v>
      </c>
      <c r="D102" s="61">
        <v>25</v>
      </c>
      <c r="E102" s="61">
        <v>12.5</v>
      </c>
      <c r="F102" s="61">
        <v>12.5</v>
      </c>
      <c r="G102" s="61">
        <v>12.5</v>
      </c>
      <c r="H102" s="61">
        <v>12.5</v>
      </c>
      <c r="I102" s="62">
        <f t="shared" si="2"/>
        <v>100</v>
      </c>
      <c r="J102" s="62">
        <f t="shared" si="1"/>
        <v>100</v>
      </c>
      <c r="K102" s="61" t="s">
        <v>487</v>
      </c>
    </row>
    <row r="103" spans="1:11" x14ac:dyDescent="0.25">
      <c r="A103" s="60" t="s">
        <v>307</v>
      </c>
      <c r="B103" s="60" t="s">
        <v>88</v>
      </c>
      <c r="C103" s="61">
        <v>20</v>
      </c>
      <c r="D103" s="61">
        <v>25</v>
      </c>
      <c r="E103" s="61">
        <v>12.5</v>
      </c>
      <c r="F103" s="61">
        <v>12.5</v>
      </c>
      <c r="G103" s="61">
        <v>12.5</v>
      </c>
      <c r="H103" s="61">
        <v>12.5</v>
      </c>
      <c r="I103" s="62">
        <f t="shared" si="2"/>
        <v>95</v>
      </c>
      <c r="J103" s="62">
        <f t="shared" si="1"/>
        <v>95</v>
      </c>
      <c r="K103" s="61" t="s">
        <v>520</v>
      </c>
    </row>
    <row r="104" spans="1:11" x14ac:dyDescent="0.25">
      <c r="A104" s="60" t="s">
        <v>310</v>
      </c>
      <c r="B104" s="60" t="s">
        <v>34</v>
      </c>
      <c r="C104" s="61">
        <v>25</v>
      </c>
      <c r="D104" s="61">
        <v>25</v>
      </c>
      <c r="E104" s="61">
        <v>12.5</v>
      </c>
      <c r="F104" s="61">
        <v>12.5</v>
      </c>
      <c r="G104" s="61">
        <v>12.5</v>
      </c>
      <c r="H104" s="61">
        <v>12.5</v>
      </c>
      <c r="I104" s="62">
        <f t="shared" si="2"/>
        <v>100</v>
      </c>
      <c r="J104" s="62">
        <f t="shared" si="1"/>
        <v>100</v>
      </c>
      <c r="K104" s="61" t="s">
        <v>494</v>
      </c>
    </row>
    <row r="105" spans="1:11" x14ac:dyDescent="0.25">
      <c r="A105" s="60" t="s">
        <v>313</v>
      </c>
      <c r="B105" s="60" t="s">
        <v>50</v>
      </c>
      <c r="C105" s="61">
        <v>25</v>
      </c>
      <c r="D105" s="61">
        <v>25</v>
      </c>
      <c r="E105" s="61">
        <v>12.5</v>
      </c>
      <c r="F105" s="61">
        <v>12.5</v>
      </c>
      <c r="G105" s="61">
        <v>12.5</v>
      </c>
      <c r="H105" s="61">
        <v>12.5</v>
      </c>
      <c r="I105" s="62">
        <f t="shared" si="2"/>
        <v>100</v>
      </c>
      <c r="J105" s="62">
        <f t="shared" si="1"/>
        <v>100</v>
      </c>
      <c r="K105" s="61" t="s">
        <v>491</v>
      </c>
    </row>
    <row r="106" spans="1:11" x14ac:dyDescent="0.25">
      <c r="A106" s="60" t="s">
        <v>316</v>
      </c>
      <c r="B106" s="60" t="s">
        <v>88</v>
      </c>
      <c r="C106" s="61">
        <v>25</v>
      </c>
      <c r="D106" s="61">
        <v>25</v>
      </c>
      <c r="E106" s="61">
        <v>12.5</v>
      </c>
      <c r="F106" s="61">
        <v>12.5</v>
      </c>
      <c r="G106" s="61">
        <v>12.5</v>
      </c>
      <c r="H106" s="61">
        <v>6.5</v>
      </c>
      <c r="I106" s="62">
        <f t="shared" si="2"/>
        <v>94</v>
      </c>
      <c r="J106" s="62">
        <f t="shared" si="1"/>
        <v>94</v>
      </c>
      <c r="K106" s="61" t="s">
        <v>486</v>
      </c>
    </row>
    <row r="107" spans="1:11" x14ac:dyDescent="0.25">
      <c r="A107" s="60" t="s">
        <v>318</v>
      </c>
      <c r="B107" s="60" t="s">
        <v>73</v>
      </c>
      <c r="C107" s="61">
        <v>25</v>
      </c>
      <c r="D107" s="61">
        <v>25</v>
      </c>
      <c r="E107" s="61">
        <v>12.5</v>
      </c>
      <c r="F107" s="61">
        <v>12.5</v>
      </c>
      <c r="G107" s="61">
        <v>12.5</v>
      </c>
      <c r="H107" s="61">
        <v>12.5</v>
      </c>
      <c r="I107" s="62">
        <f t="shared" si="2"/>
        <v>100</v>
      </c>
      <c r="J107" s="62">
        <f t="shared" si="1"/>
        <v>100</v>
      </c>
      <c r="K107" s="61" t="s">
        <v>487</v>
      </c>
    </row>
    <row r="108" spans="1:11" x14ac:dyDescent="0.25">
      <c r="A108" s="60" t="s">
        <v>320</v>
      </c>
      <c r="B108" s="60" t="s">
        <v>88</v>
      </c>
      <c r="C108" s="61">
        <v>25</v>
      </c>
      <c r="D108" s="61">
        <v>25</v>
      </c>
      <c r="E108" s="61">
        <v>12.5</v>
      </c>
      <c r="F108" s="61">
        <v>12.5</v>
      </c>
      <c r="G108" s="61">
        <v>12.5</v>
      </c>
      <c r="H108" s="61">
        <v>12.5</v>
      </c>
      <c r="I108" s="62">
        <f t="shared" si="2"/>
        <v>100</v>
      </c>
      <c r="J108" s="62">
        <f t="shared" si="1"/>
        <v>100</v>
      </c>
      <c r="K108" s="61" t="s">
        <v>302</v>
      </c>
    </row>
    <row r="109" spans="1:11" x14ac:dyDescent="0.25">
      <c r="A109" s="60" t="s">
        <v>323</v>
      </c>
      <c r="B109" s="60" t="s">
        <v>144</v>
      </c>
      <c r="C109" s="61">
        <v>25</v>
      </c>
      <c r="D109" s="61">
        <v>25</v>
      </c>
      <c r="E109" s="61">
        <v>12.5</v>
      </c>
      <c r="F109" s="61">
        <v>12.5</v>
      </c>
      <c r="G109" s="61">
        <v>12.5</v>
      </c>
      <c r="H109" s="61">
        <v>12.5</v>
      </c>
      <c r="I109" s="62">
        <f t="shared" si="2"/>
        <v>100</v>
      </c>
      <c r="J109" s="62">
        <f t="shared" si="1"/>
        <v>100</v>
      </c>
      <c r="K109" s="61" t="s">
        <v>515</v>
      </c>
    </row>
    <row r="110" spans="1:11" x14ac:dyDescent="0.25">
      <c r="A110" s="60" t="s">
        <v>325</v>
      </c>
      <c r="B110" s="60" t="s">
        <v>34</v>
      </c>
      <c r="C110" s="61">
        <v>25</v>
      </c>
      <c r="D110" s="61">
        <v>20</v>
      </c>
      <c r="E110" s="61">
        <v>12.5</v>
      </c>
      <c r="F110" s="61">
        <v>12.5</v>
      </c>
      <c r="G110" s="61">
        <v>12.5</v>
      </c>
      <c r="H110" s="61">
        <v>12.5</v>
      </c>
      <c r="I110" s="62">
        <f t="shared" si="2"/>
        <v>95</v>
      </c>
      <c r="J110" s="62">
        <f t="shared" si="1"/>
        <v>95</v>
      </c>
      <c r="K110" s="61" t="s">
        <v>521</v>
      </c>
    </row>
    <row r="111" spans="1:11" x14ac:dyDescent="0.25">
      <c r="A111" s="60" t="s">
        <v>328</v>
      </c>
      <c r="B111" s="60" t="s">
        <v>88</v>
      </c>
      <c r="C111" s="61">
        <v>25</v>
      </c>
      <c r="D111" s="61">
        <v>25</v>
      </c>
      <c r="E111" s="61">
        <v>12.5</v>
      </c>
      <c r="F111" s="61">
        <v>12.5</v>
      </c>
      <c r="G111" s="61">
        <v>12.5</v>
      </c>
      <c r="H111" s="61">
        <v>12.5</v>
      </c>
      <c r="I111" s="62">
        <f t="shared" si="2"/>
        <v>100</v>
      </c>
      <c r="J111" s="62">
        <f t="shared" si="1"/>
        <v>100</v>
      </c>
      <c r="K111" s="61" t="s">
        <v>302</v>
      </c>
    </row>
    <row r="112" spans="1:11" x14ac:dyDescent="0.25">
      <c r="A112" s="60" t="s">
        <v>331</v>
      </c>
      <c r="B112" s="60" t="s">
        <v>34</v>
      </c>
      <c r="C112" s="61">
        <v>25</v>
      </c>
      <c r="D112" s="61">
        <v>25</v>
      </c>
      <c r="E112" s="61">
        <v>12.5</v>
      </c>
      <c r="F112" s="61">
        <v>12.5</v>
      </c>
      <c r="G112" s="61">
        <v>12.5</v>
      </c>
      <c r="H112" s="61">
        <v>6.5</v>
      </c>
      <c r="I112" s="62">
        <f t="shared" si="2"/>
        <v>94</v>
      </c>
      <c r="J112" s="62">
        <f t="shared" si="1"/>
        <v>94</v>
      </c>
      <c r="K112" s="61" t="s">
        <v>486</v>
      </c>
    </row>
    <row r="113" spans="1:11" x14ac:dyDescent="0.25">
      <c r="A113" s="60" t="s">
        <v>334</v>
      </c>
      <c r="B113" s="60" t="s">
        <v>34</v>
      </c>
      <c r="C113" s="61">
        <v>25</v>
      </c>
      <c r="D113" s="61">
        <v>25</v>
      </c>
      <c r="E113" s="61">
        <v>12.5</v>
      </c>
      <c r="F113" s="61">
        <v>12.5</v>
      </c>
      <c r="G113" s="61">
        <v>12.5</v>
      </c>
      <c r="H113" s="61">
        <v>6.5</v>
      </c>
      <c r="I113" s="62">
        <f t="shared" si="2"/>
        <v>94</v>
      </c>
      <c r="J113" s="62">
        <f t="shared" si="1"/>
        <v>94</v>
      </c>
      <c r="K113" s="61" t="s">
        <v>522</v>
      </c>
    </row>
    <row r="114" spans="1:11" x14ac:dyDescent="0.25">
      <c r="A114" s="60" t="s">
        <v>337</v>
      </c>
      <c r="B114" s="60" t="s">
        <v>88</v>
      </c>
      <c r="C114" s="61">
        <v>25</v>
      </c>
      <c r="D114" s="61">
        <v>25</v>
      </c>
      <c r="E114" s="61">
        <v>12.5</v>
      </c>
      <c r="F114" s="61">
        <v>12.5</v>
      </c>
      <c r="G114" s="61">
        <v>12.5</v>
      </c>
      <c r="H114" s="61">
        <v>12.5</v>
      </c>
      <c r="I114" s="62">
        <f t="shared" si="2"/>
        <v>100</v>
      </c>
      <c r="J114" s="62">
        <f t="shared" si="1"/>
        <v>100</v>
      </c>
      <c r="K114" s="61" t="s">
        <v>523</v>
      </c>
    </row>
    <row r="115" spans="1:11" x14ac:dyDescent="0.25">
      <c r="A115" s="60" t="s">
        <v>339</v>
      </c>
      <c r="B115" s="60" t="s">
        <v>88</v>
      </c>
      <c r="C115" s="61">
        <v>25</v>
      </c>
      <c r="D115" s="61">
        <v>25</v>
      </c>
      <c r="E115" s="61">
        <v>12.5</v>
      </c>
      <c r="F115" s="61">
        <v>12.5</v>
      </c>
      <c r="G115" s="61">
        <v>12.5</v>
      </c>
      <c r="H115" s="61">
        <v>12.5</v>
      </c>
      <c r="I115" s="62">
        <f t="shared" si="2"/>
        <v>100</v>
      </c>
      <c r="J115" s="62">
        <f t="shared" si="1"/>
        <v>100</v>
      </c>
      <c r="K115" s="61" t="s">
        <v>421</v>
      </c>
    </row>
    <row r="116" spans="1:11" x14ac:dyDescent="0.25">
      <c r="A116" s="60" t="s">
        <v>341</v>
      </c>
      <c r="B116" s="60" t="s">
        <v>88</v>
      </c>
      <c r="C116" s="61">
        <v>25</v>
      </c>
      <c r="D116" s="61">
        <v>25</v>
      </c>
      <c r="E116" s="61">
        <v>12.5</v>
      </c>
      <c r="F116" s="61">
        <v>12.5</v>
      </c>
      <c r="G116" s="61">
        <v>12.5</v>
      </c>
      <c r="H116" s="61">
        <v>12.5</v>
      </c>
      <c r="I116" s="62">
        <f t="shared" si="2"/>
        <v>100</v>
      </c>
      <c r="J116" s="62">
        <f t="shared" si="1"/>
        <v>100</v>
      </c>
      <c r="K116" s="61" t="s">
        <v>302</v>
      </c>
    </row>
    <row r="117" spans="1:11" x14ac:dyDescent="0.25">
      <c r="A117" s="60" t="s">
        <v>344</v>
      </c>
      <c r="B117" s="60" t="s">
        <v>88</v>
      </c>
      <c r="C117" s="61">
        <v>25</v>
      </c>
      <c r="D117" s="61">
        <v>25</v>
      </c>
      <c r="E117" s="61">
        <v>12.5</v>
      </c>
      <c r="F117" s="61">
        <v>12.5</v>
      </c>
      <c r="G117" s="61">
        <v>12.5</v>
      </c>
      <c r="H117" s="61">
        <v>12.5</v>
      </c>
      <c r="I117" s="62">
        <f t="shared" si="2"/>
        <v>100</v>
      </c>
      <c r="J117" s="62">
        <f t="shared" si="1"/>
        <v>100</v>
      </c>
      <c r="K117" s="65" t="s">
        <v>487</v>
      </c>
    </row>
    <row r="118" spans="1:11" x14ac:dyDescent="0.25">
      <c r="A118" s="60" t="s">
        <v>347</v>
      </c>
      <c r="B118" s="60" t="s">
        <v>88</v>
      </c>
      <c r="C118" s="61">
        <v>22</v>
      </c>
      <c r="D118" s="61">
        <v>20</v>
      </c>
      <c r="E118" s="61">
        <v>12.5</v>
      </c>
      <c r="F118" s="61">
        <v>12.5</v>
      </c>
      <c r="G118" s="61">
        <v>12.5</v>
      </c>
      <c r="H118" s="61">
        <v>0</v>
      </c>
      <c r="I118" s="62">
        <f t="shared" si="2"/>
        <v>79.5</v>
      </c>
      <c r="J118" s="62">
        <f t="shared" si="1"/>
        <v>80</v>
      </c>
      <c r="K118" s="61" t="s">
        <v>486</v>
      </c>
    </row>
    <row r="119" spans="1:11" x14ac:dyDescent="0.25">
      <c r="A119" s="60" t="s">
        <v>350</v>
      </c>
      <c r="B119" s="60" t="s">
        <v>88</v>
      </c>
      <c r="C119" s="61">
        <v>25</v>
      </c>
      <c r="D119" s="61">
        <v>25</v>
      </c>
      <c r="E119" s="61">
        <v>12.5</v>
      </c>
      <c r="F119" s="61">
        <v>12.5</v>
      </c>
      <c r="G119" s="61">
        <v>12.5</v>
      </c>
      <c r="H119" s="61">
        <v>12.5</v>
      </c>
      <c r="I119" s="62">
        <f t="shared" si="2"/>
        <v>100</v>
      </c>
      <c r="J119" s="62">
        <f t="shared" si="1"/>
        <v>100</v>
      </c>
      <c r="K119" s="61" t="s">
        <v>487</v>
      </c>
    </row>
    <row r="120" spans="1:11" x14ac:dyDescent="0.25">
      <c r="A120" s="60" t="s">
        <v>352</v>
      </c>
      <c r="B120" s="60" t="s">
        <v>88</v>
      </c>
      <c r="C120" s="61">
        <v>25</v>
      </c>
      <c r="D120" s="61">
        <v>25</v>
      </c>
      <c r="E120" s="61">
        <v>12.5</v>
      </c>
      <c r="F120" s="61">
        <v>12.5</v>
      </c>
      <c r="G120" s="61">
        <v>12.5</v>
      </c>
      <c r="H120" s="61">
        <v>12.5</v>
      </c>
      <c r="I120" s="62">
        <f t="shared" si="2"/>
        <v>100</v>
      </c>
      <c r="J120" s="62">
        <f t="shared" si="1"/>
        <v>100</v>
      </c>
      <c r="K120" s="61" t="s">
        <v>515</v>
      </c>
    </row>
    <row r="121" spans="1:11" x14ac:dyDescent="0.25">
      <c r="A121" s="60" t="s">
        <v>355</v>
      </c>
      <c r="B121" s="60" t="s">
        <v>34</v>
      </c>
      <c r="C121" s="61">
        <v>25</v>
      </c>
      <c r="D121" s="61">
        <v>25</v>
      </c>
      <c r="E121" s="61">
        <v>12.5</v>
      </c>
      <c r="F121" s="61">
        <v>12.5</v>
      </c>
      <c r="G121" s="61">
        <v>12.5</v>
      </c>
      <c r="H121" s="61">
        <v>12.5</v>
      </c>
      <c r="I121" s="62">
        <f t="shared" si="2"/>
        <v>100</v>
      </c>
      <c r="J121" s="62">
        <f t="shared" si="1"/>
        <v>100</v>
      </c>
      <c r="K121" s="61" t="s">
        <v>515</v>
      </c>
    </row>
    <row r="122" spans="1:11" x14ac:dyDescent="0.25">
      <c r="A122" s="60" t="s">
        <v>358</v>
      </c>
      <c r="B122" s="60" t="s">
        <v>153</v>
      </c>
      <c r="C122" s="61">
        <v>25</v>
      </c>
      <c r="D122" s="61">
        <v>25</v>
      </c>
      <c r="E122" s="61">
        <v>12.5</v>
      </c>
      <c r="F122" s="61">
        <v>12.5</v>
      </c>
      <c r="G122" s="61">
        <v>12.5</v>
      </c>
      <c r="H122" s="61">
        <v>12.5</v>
      </c>
      <c r="I122" s="62">
        <f t="shared" si="2"/>
        <v>100</v>
      </c>
      <c r="J122" s="62">
        <f t="shared" si="1"/>
        <v>100</v>
      </c>
      <c r="K122" s="61" t="s">
        <v>487</v>
      </c>
    </row>
    <row r="123" spans="1:11" x14ac:dyDescent="0.25">
      <c r="A123" s="60" t="s">
        <v>360</v>
      </c>
      <c r="B123" s="60" t="s">
        <v>88</v>
      </c>
      <c r="C123" s="61">
        <v>25</v>
      </c>
      <c r="D123" s="61">
        <v>25</v>
      </c>
      <c r="E123" s="61">
        <v>12.5</v>
      </c>
      <c r="F123" s="61">
        <v>12.5</v>
      </c>
      <c r="G123" s="61">
        <v>12.5</v>
      </c>
      <c r="H123" s="61">
        <v>12.5</v>
      </c>
      <c r="I123" s="62">
        <f t="shared" si="2"/>
        <v>100</v>
      </c>
      <c r="J123" s="62">
        <f t="shared" si="1"/>
        <v>100</v>
      </c>
      <c r="K123" s="61" t="s">
        <v>490</v>
      </c>
    </row>
    <row r="124" spans="1:11" x14ac:dyDescent="0.25">
      <c r="A124" s="60" t="s">
        <v>362</v>
      </c>
      <c r="B124" s="60" t="s">
        <v>88</v>
      </c>
      <c r="C124" s="61">
        <v>25</v>
      </c>
      <c r="D124" s="61">
        <v>25</v>
      </c>
      <c r="E124" s="61">
        <v>12.5</v>
      </c>
      <c r="F124" s="61">
        <v>12.5</v>
      </c>
      <c r="G124" s="61">
        <v>12.5</v>
      </c>
      <c r="H124" s="61">
        <v>12.5</v>
      </c>
      <c r="I124" s="62">
        <f t="shared" si="2"/>
        <v>100</v>
      </c>
      <c r="J124" s="62">
        <f t="shared" si="1"/>
        <v>100</v>
      </c>
      <c r="K124" s="61" t="s">
        <v>487</v>
      </c>
    </row>
    <row r="125" spans="1:11" x14ac:dyDescent="0.25">
      <c r="A125" s="60" t="s">
        <v>365</v>
      </c>
      <c r="B125" s="60" t="s">
        <v>31</v>
      </c>
      <c r="C125" s="61">
        <v>25</v>
      </c>
      <c r="D125" s="61">
        <v>20</v>
      </c>
      <c r="E125" s="61">
        <v>7.5</v>
      </c>
      <c r="F125" s="61">
        <v>12.5</v>
      </c>
      <c r="G125" s="61">
        <v>12.5</v>
      </c>
      <c r="H125" s="61">
        <v>12.5</v>
      </c>
      <c r="I125" s="62">
        <f t="shared" si="2"/>
        <v>90</v>
      </c>
      <c r="J125" s="62">
        <f t="shared" si="1"/>
        <v>90</v>
      </c>
      <c r="K125" s="61" t="s">
        <v>524</v>
      </c>
    </row>
    <row r="126" spans="1:11" x14ac:dyDescent="0.25">
      <c r="A126" s="60" t="s">
        <v>368</v>
      </c>
      <c r="B126" s="60" t="s">
        <v>88</v>
      </c>
      <c r="C126" s="61">
        <v>25</v>
      </c>
      <c r="D126" s="61">
        <v>25</v>
      </c>
      <c r="E126" s="61">
        <v>12.5</v>
      </c>
      <c r="F126" s="61">
        <v>12.5</v>
      </c>
      <c r="G126" s="61">
        <v>0</v>
      </c>
      <c r="H126" s="61">
        <v>12.5</v>
      </c>
      <c r="I126" s="62">
        <f t="shared" si="2"/>
        <v>87.5</v>
      </c>
      <c r="J126" s="62">
        <f t="shared" si="1"/>
        <v>88</v>
      </c>
      <c r="K126" s="61" t="s">
        <v>525</v>
      </c>
    </row>
    <row r="127" spans="1:11" x14ac:dyDescent="0.25">
      <c r="A127" s="60" t="s">
        <v>371</v>
      </c>
      <c r="B127" s="60" t="s">
        <v>73</v>
      </c>
      <c r="C127" s="61">
        <v>25</v>
      </c>
      <c r="D127" s="61">
        <v>25</v>
      </c>
      <c r="E127" s="61">
        <v>12.5</v>
      </c>
      <c r="F127" s="61">
        <v>12.5</v>
      </c>
      <c r="G127" s="61">
        <v>12.5</v>
      </c>
      <c r="H127" s="61">
        <v>12.5</v>
      </c>
      <c r="I127" s="62">
        <f t="shared" si="2"/>
        <v>100</v>
      </c>
      <c r="J127" s="62">
        <f t="shared" si="1"/>
        <v>100</v>
      </c>
      <c r="K127" s="61" t="s">
        <v>487</v>
      </c>
    </row>
    <row r="128" spans="1:11" x14ac:dyDescent="0.25">
      <c r="A128" s="60" t="s">
        <v>373</v>
      </c>
      <c r="B128" s="60" t="s">
        <v>374</v>
      </c>
      <c r="C128" s="61">
        <v>25</v>
      </c>
      <c r="D128" s="61">
        <v>20</v>
      </c>
      <c r="E128" s="61">
        <v>12.5</v>
      </c>
      <c r="F128" s="61">
        <v>12.5</v>
      </c>
      <c r="G128" s="61">
        <v>12.5</v>
      </c>
      <c r="H128" s="61">
        <v>12.5</v>
      </c>
      <c r="I128" s="62">
        <f t="shared" si="2"/>
        <v>95</v>
      </c>
      <c r="J128" s="62">
        <f t="shared" si="1"/>
        <v>95</v>
      </c>
      <c r="K128" s="61" t="s">
        <v>128</v>
      </c>
    </row>
    <row r="129" spans="1:11" x14ac:dyDescent="0.25">
      <c r="A129" s="60" t="s">
        <v>377</v>
      </c>
      <c r="B129" s="60" t="s">
        <v>88</v>
      </c>
      <c r="C129" s="61">
        <v>22</v>
      </c>
      <c r="D129" s="61">
        <v>25</v>
      </c>
      <c r="E129" s="71">
        <v>12.5</v>
      </c>
      <c r="F129" s="71">
        <v>12.5</v>
      </c>
      <c r="G129" s="71">
        <v>9.5</v>
      </c>
      <c r="H129" s="71">
        <v>12.5</v>
      </c>
      <c r="I129" s="62">
        <f t="shared" si="2"/>
        <v>94</v>
      </c>
      <c r="J129" s="62">
        <f t="shared" si="1"/>
        <v>94</v>
      </c>
      <c r="K129" s="61" t="s">
        <v>486</v>
      </c>
    </row>
    <row r="130" spans="1:11" x14ac:dyDescent="0.25">
      <c r="A130" s="60" t="s">
        <v>379</v>
      </c>
      <c r="B130" s="60" t="s">
        <v>88</v>
      </c>
      <c r="C130" s="61">
        <v>25</v>
      </c>
      <c r="D130" s="61">
        <v>25</v>
      </c>
      <c r="E130" s="61">
        <v>12.5</v>
      </c>
      <c r="F130" s="61">
        <v>12.5</v>
      </c>
      <c r="G130" s="61">
        <v>12.5</v>
      </c>
      <c r="H130" s="61">
        <v>0</v>
      </c>
      <c r="I130" s="62">
        <f t="shared" si="2"/>
        <v>87.5</v>
      </c>
      <c r="J130" s="62">
        <f t="shared" si="1"/>
        <v>88</v>
      </c>
      <c r="K130" s="61" t="s">
        <v>526</v>
      </c>
    </row>
    <row r="131" spans="1:11" x14ac:dyDescent="0.25">
      <c r="A131" s="60" t="s">
        <v>381</v>
      </c>
      <c r="B131" s="60" t="s">
        <v>34</v>
      </c>
      <c r="C131" s="61">
        <v>25</v>
      </c>
      <c r="D131" s="61">
        <v>10</v>
      </c>
      <c r="E131" s="61">
        <v>12.5</v>
      </c>
      <c r="F131" s="61">
        <v>12.5</v>
      </c>
      <c r="G131" s="61">
        <v>12.5</v>
      </c>
      <c r="H131" s="61">
        <v>12.5</v>
      </c>
      <c r="I131" s="62">
        <f t="shared" si="2"/>
        <v>85</v>
      </c>
      <c r="J131" s="62">
        <f t="shared" si="1"/>
        <v>85</v>
      </c>
      <c r="K131" s="61" t="s">
        <v>302</v>
      </c>
    </row>
    <row r="132" spans="1:11" x14ac:dyDescent="0.25">
      <c r="A132" s="60" t="s">
        <v>384</v>
      </c>
      <c r="B132" s="60" t="s">
        <v>67</v>
      </c>
      <c r="C132" s="61">
        <v>25</v>
      </c>
      <c r="D132" s="61">
        <v>25</v>
      </c>
      <c r="E132" s="61">
        <v>12.5</v>
      </c>
      <c r="F132" s="61">
        <v>12.5</v>
      </c>
      <c r="G132" s="61">
        <v>12.5</v>
      </c>
      <c r="H132" s="61">
        <v>12.5</v>
      </c>
      <c r="I132" s="62">
        <f t="shared" si="2"/>
        <v>100</v>
      </c>
      <c r="J132" s="62">
        <f t="shared" si="1"/>
        <v>100</v>
      </c>
      <c r="K132" s="61" t="s">
        <v>487</v>
      </c>
    </row>
    <row r="133" spans="1:11" x14ac:dyDescent="0.25">
      <c r="A133" s="60" t="s">
        <v>387</v>
      </c>
      <c r="B133" s="60" t="s">
        <v>88</v>
      </c>
      <c r="C133" s="61">
        <v>25</v>
      </c>
      <c r="D133" s="61">
        <v>20</v>
      </c>
      <c r="E133" s="61">
        <v>12.5</v>
      </c>
      <c r="F133" s="61">
        <v>12.5</v>
      </c>
      <c r="G133" s="61">
        <v>12.5</v>
      </c>
      <c r="H133" s="61">
        <v>12.5</v>
      </c>
      <c r="I133" s="62">
        <f t="shared" si="2"/>
        <v>95</v>
      </c>
      <c r="J133" s="62">
        <f t="shared" si="1"/>
        <v>95</v>
      </c>
      <c r="K133" s="61" t="s">
        <v>128</v>
      </c>
    </row>
    <row r="134" spans="1:11" x14ac:dyDescent="0.25">
      <c r="A134" s="60" t="s">
        <v>390</v>
      </c>
      <c r="B134" s="60" t="s">
        <v>67</v>
      </c>
      <c r="C134" s="61">
        <v>25</v>
      </c>
      <c r="D134" s="61">
        <v>25</v>
      </c>
      <c r="E134" s="61">
        <v>12.5</v>
      </c>
      <c r="F134" s="61">
        <v>12.5</v>
      </c>
      <c r="G134" s="61">
        <v>12.5</v>
      </c>
      <c r="H134" s="61">
        <v>12.5</v>
      </c>
      <c r="I134" s="62">
        <f t="shared" si="2"/>
        <v>100</v>
      </c>
      <c r="J134" s="62">
        <f t="shared" si="1"/>
        <v>100</v>
      </c>
      <c r="K134" s="61" t="s">
        <v>128</v>
      </c>
    </row>
    <row r="135" spans="1:11" x14ac:dyDescent="0.25">
      <c r="A135" s="60" t="s">
        <v>393</v>
      </c>
      <c r="B135" s="60" t="s">
        <v>153</v>
      </c>
      <c r="C135" s="61">
        <v>25</v>
      </c>
      <c r="D135" s="61">
        <v>25</v>
      </c>
      <c r="E135" s="61">
        <v>12.5</v>
      </c>
      <c r="F135" s="61">
        <v>12.5</v>
      </c>
      <c r="G135" s="61">
        <v>12.5</v>
      </c>
      <c r="H135" s="61">
        <v>12.5</v>
      </c>
      <c r="I135" s="62">
        <f t="shared" si="2"/>
        <v>100</v>
      </c>
      <c r="J135" s="62">
        <f t="shared" si="1"/>
        <v>100</v>
      </c>
      <c r="K135" s="61" t="s">
        <v>491</v>
      </c>
    </row>
    <row r="136" spans="1:11" x14ac:dyDescent="0.25">
      <c r="A136" s="60" t="s">
        <v>396</v>
      </c>
      <c r="B136" s="60" t="s">
        <v>88</v>
      </c>
      <c r="C136" s="61">
        <v>25</v>
      </c>
      <c r="D136" s="61">
        <v>25</v>
      </c>
      <c r="E136" s="61">
        <v>12.5</v>
      </c>
      <c r="F136" s="61">
        <v>12.5</v>
      </c>
      <c r="G136" s="61">
        <v>12.5</v>
      </c>
      <c r="H136" s="61">
        <v>0</v>
      </c>
      <c r="I136" s="62">
        <f t="shared" si="2"/>
        <v>87.5</v>
      </c>
      <c r="J136" s="62">
        <f t="shared" si="1"/>
        <v>88</v>
      </c>
      <c r="K136" s="61" t="s">
        <v>527</v>
      </c>
    </row>
    <row r="137" spans="1:11" x14ac:dyDescent="0.25">
      <c r="A137" s="60" t="s">
        <v>398</v>
      </c>
      <c r="B137" s="60" t="s">
        <v>31</v>
      </c>
      <c r="C137" s="61">
        <v>25</v>
      </c>
      <c r="D137" s="61">
        <v>25</v>
      </c>
      <c r="E137" s="61">
        <v>7.5</v>
      </c>
      <c r="F137" s="61">
        <v>12.5</v>
      </c>
      <c r="G137" s="61">
        <v>12.5</v>
      </c>
      <c r="H137" s="61">
        <v>10.5</v>
      </c>
      <c r="I137" s="62">
        <f t="shared" si="2"/>
        <v>93</v>
      </c>
      <c r="J137" s="62">
        <f t="shared" si="1"/>
        <v>93</v>
      </c>
      <c r="K137" s="61" t="s">
        <v>490</v>
      </c>
    </row>
    <row r="138" spans="1:11" x14ac:dyDescent="0.25">
      <c r="A138" s="60" t="s">
        <v>402</v>
      </c>
      <c r="B138" s="60" t="s">
        <v>138</v>
      </c>
      <c r="C138" s="61">
        <v>25</v>
      </c>
      <c r="D138" s="61">
        <v>20</v>
      </c>
      <c r="E138" s="61">
        <v>12.5</v>
      </c>
      <c r="F138" s="61">
        <v>12.5</v>
      </c>
      <c r="G138" s="61">
        <v>0</v>
      </c>
      <c r="H138" s="61">
        <v>0</v>
      </c>
      <c r="I138" s="62">
        <f t="shared" si="2"/>
        <v>70</v>
      </c>
      <c r="J138" s="62">
        <f t="shared" si="1"/>
        <v>70</v>
      </c>
      <c r="K138" s="61" t="s">
        <v>528</v>
      </c>
    </row>
    <row r="139" spans="1:11" x14ac:dyDescent="0.25">
      <c r="A139" s="60" t="s">
        <v>405</v>
      </c>
      <c r="B139" s="60" t="s">
        <v>88</v>
      </c>
      <c r="C139" s="61">
        <v>25</v>
      </c>
      <c r="D139" s="61">
        <v>25</v>
      </c>
      <c r="E139" s="61">
        <v>12.5</v>
      </c>
      <c r="F139" s="61">
        <v>12.5</v>
      </c>
      <c r="G139" s="61">
        <v>12.5</v>
      </c>
      <c r="H139" s="61">
        <v>12.5</v>
      </c>
      <c r="I139" s="62">
        <f t="shared" si="2"/>
        <v>100</v>
      </c>
      <c r="J139" s="62">
        <f t="shared" si="1"/>
        <v>100</v>
      </c>
    </row>
    <row r="140" spans="1:11" x14ac:dyDescent="0.25">
      <c r="A140" s="60" t="s">
        <v>407</v>
      </c>
      <c r="B140" s="60" t="s">
        <v>54</v>
      </c>
      <c r="I140" s="62">
        <f t="shared" si="2"/>
        <v>0</v>
      </c>
      <c r="J140" s="62">
        <f t="shared" si="1"/>
        <v>0</v>
      </c>
    </row>
    <row r="141" spans="1:11" x14ac:dyDescent="0.25">
      <c r="A141" s="60" t="s">
        <v>409</v>
      </c>
      <c r="B141" s="60" t="s">
        <v>31</v>
      </c>
      <c r="C141" s="61">
        <v>25</v>
      </c>
      <c r="D141" s="61">
        <v>20</v>
      </c>
      <c r="E141" s="61">
        <v>12.5</v>
      </c>
      <c r="F141" s="61">
        <v>12.5</v>
      </c>
      <c r="G141" s="61">
        <v>12.5</v>
      </c>
      <c r="H141" s="61">
        <v>12.5</v>
      </c>
      <c r="I141" s="62">
        <f t="shared" si="2"/>
        <v>95</v>
      </c>
      <c r="J141" s="62">
        <f t="shared" si="1"/>
        <v>95</v>
      </c>
      <c r="K141" s="61" t="s">
        <v>529</v>
      </c>
    </row>
    <row r="142" spans="1:11" x14ac:dyDescent="0.25">
      <c r="A142" s="60" t="s">
        <v>412</v>
      </c>
      <c r="B142" s="60" t="s">
        <v>88</v>
      </c>
      <c r="C142" s="61">
        <v>25</v>
      </c>
      <c r="D142" s="61">
        <v>20</v>
      </c>
      <c r="E142" s="61">
        <v>12.5</v>
      </c>
      <c r="F142" s="61">
        <v>12.5</v>
      </c>
      <c r="G142" s="61">
        <v>12.5</v>
      </c>
      <c r="H142" s="61">
        <v>12.5</v>
      </c>
      <c r="I142" s="62">
        <f t="shared" si="2"/>
        <v>95</v>
      </c>
      <c r="J142" s="62">
        <f t="shared" si="1"/>
        <v>95</v>
      </c>
      <c r="K142" s="61" t="s">
        <v>529</v>
      </c>
    </row>
    <row r="143" spans="1:11" x14ac:dyDescent="0.25">
      <c r="A143" s="60" t="s">
        <v>417</v>
      </c>
      <c r="B143" s="60" t="s">
        <v>88</v>
      </c>
      <c r="C143" s="61">
        <v>25</v>
      </c>
      <c r="D143" s="61">
        <v>25</v>
      </c>
      <c r="E143" s="61">
        <v>12.5</v>
      </c>
      <c r="F143" s="61">
        <v>12.5</v>
      </c>
      <c r="G143" s="61">
        <v>12.5</v>
      </c>
      <c r="H143" s="61">
        <v>12.5</v>
      </c>
      <c r="I143" s="62">
        <f t="shared" si="2"/>
        <v>100</v>
      </c>
      <c r="J143" s="62">
        <f t="shared" si="1"/>
        <v>100</v>
      </c>
      <c r="K143" s="61" t="s">
        <v>530</v>
      </c>
    </row>
    <row r="144" spans="1:11" x14ac:dyDescent="0.25">
      <c r="A144" s="60" t="s">
        <v>420</v>
      </c>
      <c r="B144" s="60" t="s">
        <v>88</v>
      </c>
      <c r="C144" s="61">
        <v>25</v>
      </c>
      <c r="D144" s="61">
        <v>25</v>
      </c>
      <c r="E144" s="61">
        <v>12.5</v>
      </c>
      <c r="F144" s="61">
        <v>12.5</v>
      </c>
      <c r="G144" s="61">
        <v>12.5</v>
      </c>
      <c r="H144" s="61">
        <v>12.5</v>
      </c>
      <c r="I144" s="62">
        <f t="shared" si="2"/>
        <v>100</v>
      </c>
      <c r="J144" s="62">
        <f t="shared" si="1"/>
        <v>100</v>
      </c>
      <c r="K144" s="61" t="s">
        <v>421</v>
      </c>
    </row>
    <row r="145" spans="1:11" x14ac:dyDescent="0.25">
      <c r="A145" s="60" t="s">
        <v>423</v>
      </c>
      <c r="B145" s="60" t="s">
        <v>88</v>
      </c>
      <c r="C145" s="61">
        <v>25</v>
      </c>
      <c r="D145" s="61">
        <v>25</v>
      </c>
      <c r="E145" s="61">
        <v>12.5</v>
      </c>
      <c r="F145" s="61">
        <v>12.5</v>
      </c>
      <c r="G145" s="61">
        <v>12.5</v>
      </c>
      <c r="H145" s="61">
        <v>12.5</v>
      </c>
      <c r="I145" s="62">
        <f t="shared" si="2"/>
        <v>100</v>
      </c>
      <c r="J145" s="62">
        <f t="shared" si="1"/>
        <v>100</v>
      </c>
      <c r="K145" s="61" t="s">
        <v>491</v>
      </c>
    </row>
    <row r="146" spans="1:11" x14ac:dyDescent="0.25">
      <c r="A146" s="60" t="s">
        <v>426</v>
      </c>
      <c r="B146" s="60" t="s">
        <v>427</v>
      </c>
      <c r="C146" s="61">
        <v>25</v>
      </c>
      <c r="D146" s="61">
        <v>25</v>
      </c>
      <c r="E146" s="61">
        <v>12.5</v>
      </c>
      <c r="F146" s="61">
        <v>12.5</v>
      </c>
      <c r="G146" s="61">
        <v>12.5</v>
      </c>
      <c r="H146" s="61">
        <v>12.5</v>
      </c>
      <c r="I146" s="62">
        <f t="shared" si="2"/>
        <v>100</v>
      </c>
      <c r="J146" s="62">
        <f t="shared" si="1"/>
        <v>100</v>
      </c>
      <c r="K146" s="61" t="s">
        <v>488</v>
      </c>
    </row>
    <row r="147" spans="1:11" x14ac:dyDescent="0.25">
      <c r="A147" s="60" t="s">
        <v>429</v>
      </c>
      <c r="B147" s="60" t="s">
        <v>88</v>
      </c>
      <c r="C147" s="61">
        <v>25</v>
      </c>
      <c r="D147" s="61">
        <v>25</v>
      </c>
      <c r="E147" s="61">
        <v>12.5</v>
      </c>
      <c r="F147" s="61">
        <v>12.5</v>
      </c>
      <c r="G147" s="61">
        <v>12.5</v>
      </c>
      <c r="H147" s="61">
        <v>12.5</v>
      </c>
      <c r="I147" s="62">
        <f t="shared" si="2"/>
        <v>100</v>
      </c>
      <c r="J147" s="62">
        <f t="shared" si="1"/>
        <v>100</v>
      </c>
      <c r="K147" s="61" t="s">
        <v>513</v>
      </c>
    </row>
    <row r="148" spans="1:11" x14ac:dyDescent="0.25">
      <c r="A148" s="60" t="s">
        <v>431</v>
      </c>
      <c r="B148" s="60" t="s">
        <v>88</v>
      </c>
      <c r="C148" s="61">
        <v>25</v>
      </c>
      <c r="D148" s="61">
        <v>25</v>
      </c>
      <c r="E148" s="61">
        <v>12.5</v>
      </c>
      <c r="F148" s="61">
        <v>12.5</v>
      </c>
      <c r="G148" s="61">
        <v>12.5</v>
      </c>
      <c r="H148" s="61">
        <v>12.5</v>
      </c>
      <c r="I148" s="62">
        <f t="shared" si="2"/>
        <v>100</v>
      </c>
      <c r="J148" s="62">
        <f t="shared" si="1"/>
        <v>100</v>
      </c>
      <c r="K148" s="61" t="s">
        <v>302</v>
      </c>
    </row>
    <row r="149" spans="1:11" x14ac:dyDescent="0.25">
      <c r="A149" s="60" t="s">
        <v>434</v>
      </c>
      <c r="B149" s="60" t="s">
        <v>88</v>
      </c>
      <c r="C149" s="61">
        <v>25</v>
      </c>
      <c r="D149" s="61">
        <v>20</v>
      </c>
      <c r="E149" s="61">
        <v>12.5</v>
      </c>
      <c r="F149" s="61">
        <v>12.5</v>
      </c>
      <c r="G149" s="61">
        <v>12.5</v>
      </c>
      <c r="H149" s="61">
        <v>12.5</v>
      </c>
      <c r="I149" s="62">
        <f t="shared" si="2"/>
        <v>95</v>
      </c>
      <c r="J149" s="62">
        <f t="shared" si="1"/>
        <v>95</v>
      </c>
      <c r="K149" s="61" t="s">
        <v>490</v>
      </c>
    </row>
    <row r="150" spans="1:11" x14ac:dyDescent="0.25">
      <c r="A150" s="60" t="s">
        <v>437</v>
      </c>
      <c r="B150" s="60" t="s">
        <v>88</v>
      </c>
      <c r="C150" s="61">
        <v>25</v>
      </c>
      <c r="D150" s="61">
        <v>20</v>
      </c>
      <c r="E150" s="61">
        <v>12.5</v>
      </c>
      <c r="F150" s="61">
        <v>12.5</v>
      </c>
      <c r="G150" s="61">
        <v>12.5</v>
      </c>
      <c r="H150" s="61">
        <v>12.5</v>
      </c>
      <c r="I150" s="62">
        <f t="shared" si="2"/>
        <v>95</v>
      </c>
      <c r="J150" s="62">
        <f t="shared" si="1"/>
        <v>95</v>
      </c>
      <c r="K150" s="61" t="s">
        <v>488</v>
      </c>
    </row>
    <row r="151" spans="1:11" x14ac:dyDescent="0.25">
      <c r="A151" s="60" t="s">
        <v>439</v>
      </c>
      <c r="B151" s="60" t="s">
        <v>440</v>
      </c>
      <c r="C151" s="61">
        <v>25</v>
      </c>
      <c r="D151" s="61">
        <v>25</v>
      </c>
      <c r="E151" s="61">
        <v>12.5</v>
      </c>
      <c r="F151" s="61">
        <v>7.5</v>
      </c>
      <c r="G151" s="61">
        <v>12.5</v>
      </c>
      <c r="H151" s="61">
        <v>12.5</v>
      </c>
      <c r="I151" s="62">
        <f t="shared" si="2"/>
        <v>95</v>
      </c>
      <c r="J151" s="62">
        <f t="shared" si="1"/>
        <v>95</v>
      </c>
      <c r="K151" s="61" t="s">
        <v>489</v>
      </c>
    </row>
    <row r="152" spans="1:11" x14ac:dyDescent="0.25">
      <c r="A152" s="60" t="s">
        <v>443</v>
      </c>
      <c r="B152" s="60" t="s">
        <v>440</v>
      </c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2">
        <f t="shared" si="2"/>
        <v>0</v>
      </c>
      <c r="J152" s="62">
        <f t="shared" si="1"/>
        <v>0</v>
      </c>
      <c r="K152" s="61" t="s">
        <v>487</v>
      </c>
    </row>
    <row r="153" spans="1:11" x14ac:dyDescent="0.25">
      <c r="A153" s="60" t="s">
        <v>446</v>
      </c>
      <c r="B153" s="60" t="s">
        <v>31</v>
      </c>
      <c r="C153" s="61">
        <v>25</v>
      </c>
      <c r="D153" s="61">
        <v>25</v>
      </c>
      <c r="E153" s="61">
        <v>12.5</v>
      </c>
      <c r="F153" s="61">
        <v>12.5</v>
      </c>
      <c r="G153" s="61">
        <v>12.5</v>
      </c>
      <c r="H153" s="61">
        <v>0</v>
      </c>
      <c r="I153" s="62">
        <f t="shared" si="2"/>
        <v>87.5</v>
      </c>
      <c r="J153" s="62">
        <f t="shared" si="1"/>
        <v>88</v>
      </c>
      <c r="K153" s="61" t="s">
        <v>128</v>
      </c>
    </row>
    <row r="154" spans="1:11" x14ac:dyDescent="0.25">
      <c r="A154" s="61" t="s">
        <v>448</v>
      </c>
      <c r="B154" s="70" t="s">
        <v>50</v>
      </c>
      <c r="C154" s="61">
        <v>25</v>
      </c>
      <c r="D154" s="61">
        <v>25</v>
      </c>
      <c r="E154" s="61">
        <v>12.5</v>
      </c>
      <c r="F154" s="61">
        <v>12.5</v>
      </c>
      <c r="G154" s="61">
        <v>12.5</v>
      </c>
      <c r="H154" s="61">
        <v>12.5</v>
      </c>
      <c r="I154" s="62">
        <f t="shared" si="2"/>
        <v>100</v>
      </c>
      <c r="J154" s="62">
        <f t="shared" si="1"/>
        <v>100</v>
      </c>
    </row>
    <row r="155" spans="1:11" x14ac:dyDescent="0.25">
      <c r="A155" s="61" t="s">
        <v>451</v>
      </c>
      <c r="B155" s="61" t="s">
        <v>88</v>
      </c>
      <c r="C155" s="61">
        <v>25</v>
      </c>
      <c r="D155" s="61">
        <v>25</v>
      </c>
      <c r="E155" s="61">
        <v>12.5</v>
      </c>
      <c r="F155" s="61">
        <v>12.5</v>
      </c>
      <c r="G155" s="61">
        <v>12.5</v>
      </c>
      <c r="H155" s="61">
        <v>12.5</v>
      </c>
      <c r="I155" s="62">
        <f t="shared" si="2"/>
        <v>100</v>
      </c>
      <c r="J155" s="62">
        <f t="shared" si="1"/>
        <v>100</v>
      </c>
      <c r="K155" s="61" t="s">
        <v>531</v>
      </c>
    </row>
    <row r="156" spans="1:11" x14ac:dyDescent="0.25">
      <c r="A156" s="61" t="s">
        <v>453</v>
      </c>
      <c r="B156" s="61" t="s">
        <v>88</v>
      </c>
      <c r="C156" s="61">
        <v>25</v>
      </c>
      <c r="D156" s="61">
        <v>25</v>
      </c>
      <c r="E156" s="61">
        <v>12.5</v>
      </c>
      <c r="F156" s="61">
        <v>12.5</v>
      </c>
      <c r="G156" s="61">
        <v>12.5</v>
      </c>
      <c r="H156" s="61">
        <v>12.5</v>
      </c>
      <c r="I156" s="62">
        <f t="shared" si="2"/>
        <v>100</v>
      </c>
      <c r="J156" s="62">
        <f t="shared" si="1"/>
        <v>100</v>
      </c>
    </row>
    <row r="157" spans="1:11" x14ac:dyDescent="0.25">
      <c r="A157" s="61" t="s">
        <v>456</v>
      </c>
      <c r="B157" s="61" t="s">
        <v>88</v>
      </c>
      <c r="C157" s="61">
        <v>25</v>
      </c>
      <c r="D157" s="61">
        <v>25</v>
      </c>
      <c r="E157" s="61">
        <v>12.5</v>
      </c>
      <c r="F157" s="61">
        <v>12.5</v>
      </c>
      <c r="G157" s="61">
        <v>12.5</v>
      </c>
      <c r="H157" s="61">
        <v>12.5</v>
      </c>
      <c r="I157" s="62">
        <f t="shared" si="2"/>
        <v>100</v>
      </c>
      <c r="J157" s="62">
        <f t="shared" si="1"/>
        <v>100</v>
      </c>
      <c r="K157" s="61" t="s">
        <v>302</v>
      </c>
    </row>
    <row r="158" spans="1:11" x14ac:dyDescent="0.25">
      <c r="A158" s="61" t="s">
        <v>458</v>
      </c>
      <c r="B158" s="61" t="s">
        <v>50</v>
      </c>
      <c r="C158" s="61">
        <v>25</v>
      </c>
      <c r="D158" s="61">
        <v>25</v>
      </c>
      <c r="E158" s="61">
        <v>12.5</v>
      </c>
      <c r="F158" s="61">
        <v>12.5</v>
      </c>
      <c r="G158" s="61">
        <v>12.5</v>
      </c>
      <c r="H158" s="61">
        <v>12.5</v>
      </c>
      <c r="I158" s="62">
        <f t="shared" si="2"/>
        <v>100</v>
      </c>
      <c r="J158" s="62">
        <f t="shared" si="1"/>
        <v>100</v>
      </c>
    </row>
    <row r="159" spans="1:11" x14ac:dyDescent="0.25">
      <c r="A159" s="61" t="s">
        <v>460</v>
      </c>
      <c r="B159" s="61" t="s">
        <v>88</v>
      </c>
      <c r="C159" s="61">
        <v>25</v>
      </c>
      <c r="D159" s="61">
        <v>25</v>
      </c>
      <c r="E159" s="61">
        <v>12.5</v>
      </c>
      <c r="F159" s="61">
        <v>12.5</v>
      </c>
      <c r="G159" s="61">
        <v>12.5</v>
      </c>
      <c r="H159" s="61">
        <v>12.5</v>
      </c>
      <c r="I159" s="62">
        <f t="shared" si="2"/>
        <v>100</v>
      </c>
      <c r="J159" s="62">
        <f t="shared" si="1"/>
        <v>100</v>
      </c>
    </row>
    <row r="160" spans="1:11" x14ac:dyDescent="0.25">
      <c r="A160" s="61" t="s">
        <v>463</v>
      </c>
      <c r="B160" s="61" t="s">
        <v>427</v>
      </c>
      <c r="C160" s="61">
        <v>25</v>
      </c>
      <c r="D160" s="61">
        <v>25</v>
      </c>
      <c r="E160" s="61">
        <v>12.5</v>
      </c>
      <c r="F160" s="61">
        <v>12.5</v>
      </c>
      <c r="G160" s="61">
        <v>12.5</v>
      </c>
      <c r="H160" s="61">
        <v>12.5</v>
      </c>
      <c r="I160" s="62">
        <f t="shared" si="2"/>
        <v>100</v>
      </c>
      <c r="J160" s="62">
        <f t="shared" si="1"/>
        <v>100</v>
      </c>
      <c r="K160" s="61" t="s">
        <v>532</v>
      </c>
    </row>
    <row r="161" spans="1:11" x14ac:dyDescent="0.25">
      <c r="A161" s="61" t="s">
        <v>466</v>
      </c>
      <c r="B161" s="61" t="s">
        <v>50</v>
      </c>
      <c r="C161" s="61">
        <v>25</v>
      </c>
      <c r="D161" s="61">
        <v>25</v>
      </c>
      <c r="E161" s="61">
        <v>12.5</v>
      </c>
      <c r="F161" s="61">
        <v>12.5</v>
      </c>
      <c r="G161" s="61">
        <v>12.5</v>
      </c>
      <c r="H161" s="61">
        <v>12.5</v>
      </c>
      <c r="I161" s="62">
        <f t="shared" si="2"/>
        <v>100</v>
      </c>
      <c r="J161" s="62">
        <f t="shared" si="1"/>
        <v>100</v>
      </c>
    </row>
    <row r="162" spans="1:11" x14ac:dyDescent="0.25">
      <c r="A162" s="61" t="s">
        <v>469</v>
      </c>
      <c r="B162" s="61" t="s">
        <v>67</v>
      </c>
      <c r="C162" s="61">
        <v>25</v>
      </c>
      <c r="D162" s="61">
        <v>25</v>
      </c>
      <c r="E162" s="61">
        <v>12.5</v>
      </c>
      <c r="F162" s="61">
        <v>12.5</v>
      </c>
      <c r="G162" s="61">
        <v>12.5</v>
      </c>
      <c r="H162" s="61">
        <v>12.5</v>
      </c>
      <c r="I162" s="62">
        <f t="shared" si="2"/>
        <v>100</v>
      </c>
      <c r="J162" s="62">
        <f t="shared" si="1"/>
        <v>100</v>
      </c>
      <c r="K162" s="61" t="s">
        <v>533</v>
      </c>
    </row>
    <row r="163" spans="1:11" x14ac:dyDescent="0.25">
      <c r="A163" s="61" t="s">
        <v>472</v>
      </c>
      <c r="B163" s="61" t="s">
        <v>24</v>
      </c>
      <c r="C163" s="61">
        <v>25</v>
      </c>
      <c r="D163" s="61">
        <v>25</v>
      </c>
      <c r="E163" s="61">
        <v>12.5</v>
      </c>
      <c r="F163" s="61">
        <v>12.5</v>
      </c>
      <c r="G163" s="61">
        <v>12.5</v>
      </c>
      <c r="H163" s="61">
        <v>12.5</v>
      </c>
      <c r="I163" s="62">
        <f t="shared" si="2"/>
        <v>100</v>
      </c>
      <c r="J163" s="62">
        <f t="shared" si="1"/>
        <v>100</v>
      </c>
    </row>
    <row r="164" spans="1:11" x14ac:dyDescent="0.25">
      <c r="A164" s="61" t="s">
        <v>475</v>
      </c>
      <c r="B164" s="61" t="s">
        <v>50</v>
      </c>
      <c r="C164" s="61">
        <v>25</v>
      </c>
      <c r="D164" s="61">
        <v>25</v>
      </c>
      <c r="E164" s="61">
        <v>12.5</v>
      </c>
      <c r="F164" s="61">
        <v>12.5</v>
      </c>
      <c r="G164" s="61">
        <v>12.5</v>
      </c>
      <c r="H164" s="61">
        <v>12.5</v>
      </c>
      <c r="I164" s="62">
        <f t="shared" si="2"/>
        <v>100</v>
      </c>
      <c r="J164" s="62">
        <f t="shared" si="1"/>
        <v>100</v>
      </c>
      <c r="K164" s="73" t="s">
        <v>531</v>
      </c>
    </row>
    <row r="165" spans="1:11" x14ac:dyDescent="0.25">
      <c r="A165" s="61" t="s">
        <v>478</v>
      </c>
      <c r="B165" s="61" t="s">
        <v>50</v>
      </c>
      <c r="C165" s="61">
        <v>25</v>
      </c>
      <c r="D165" s="61">
        <v>25</v>
      </c>
      <c r="E165" s="61">
        <v>12.5</v>
      </c>
      <c r="F165" s="61">
        <v>12.5</v>
      </c>
      <c r="G165" s="61">
        <v>12.5</v>
      </c>
      <c r="H165" s="61">
        <v>12.5</v>
      </c>
      <c r="I165" s="62">
        <f t="shared" si="2"/>
        <v>100</v>
      </c>
      <c r="J165" s="62">
        <f t="shared" si="1"/>
        <v>100</v>
      </c>
      <c r="K165" s="61" t="s">
        <v>534</v>
      </c>
    </row>
  </sheetData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 summaryRight="0"/>
  </sheetPr>
  <dimension ref="A1:Y20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4.44140625" defaultRowHeight="15.75" customHeight="1" x14ac:dyDescent="0.25"/>
  <sheetData>
    <row r="1" spans="1:25" ht="13.2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58"/>
      <c r="S1" s="59"/>
      <c r="T1" s="10"/>
      <c r="U1" s="10"/>
      <c r="V1" s="10"/>
      <c r="W1" s="10"/>
      <c r="X1" s="10"/>
      <c r="Y1" s="10"/>
    </row>
    <row r="2" spans="1:25" ht="13.2" x14ac:dyDescent="0.25">
      <c r="A2" s="8" t="s">
        <v>18</v>
      </c>
      <c r="B2" s="8" t="s">
        <v>19</v>
      </c>
      <c r="C2" s="8" t="s">
        <v>20</v>
      </c>
      <c r="D2" s="11">
        <v>20</v>
      </c>
      <c r="E2" s="11">
        <v>10</v>
      </c>
      <c r="F2" s="11">
        <v>10</v>
      </c>
      <c r="G2" s="11">
        <v>20</v>
      </c>
      <c r="H2" s="11">
        <v>5</v>
      </c>
      <c r="I2" s="11">
        <v>8</v>
      </c>
      <c r="J2" s="11">
        <v>3</v>
      </c>
      <c r="K2" s="11">
        <v>4</v>
      </c>
      <c r="L2" s="11">
        <v>0</v>
      </c>
      <c r="M2" s="11">
        <v>4</v>
      </c>
      <c r="N2" s="11">
        <v>4</v>
      </c>
      <c r="O2" s="11">
        <v>3</v>
      </c>
      <c r="P2" s="11">
        <f t="shared" ref="P2:P7" si="0">D2+E2+F2+G2+H2+I2+J2+K2+L2+M2+N2+O2</f>
        <v>91</v>
      </c>
      <c r="Q2" s="8"/>
      <c r="R2" s="8"/>
      <c r="S2" s="8"/>
      <c r="T2" s="10"/>
      <c r="U2" s="10"/>
      <c r="V2" s="10"/>
      <c r="W2" s="10"/>
      <c r="X2" s="10"/>
      <c r="Y2" s="10"/>
    </row>
    <row r="3" spans="1:25" ht="13.2" x14ac:dyDescent="0.25">
      <c r="A3" s="8" t="s">
        <v>22</v>
      </c>
      <c r="B3" s="8" t="s">
        <v>23</v>
      </c>
      <c r="C3" s="8" t="s">
        <v>24</v>
      </c>
      <c r="D3" s="11">
        <v>20</v>
      </c>
      <c r="E3" s="11">
        <v>10</v>
      </c>
      <c r="F3" s="11">
        <v>10</v>
      </c>
      <c r="G3" s="11">
        <v>20</v>
      </c>
      <c r="H3" s="11">
        <v>5</v>
      </c>
      <c r="I3" s="11">
        <v>10</v>
      </c>
      <c r="J3" s="11">
        <v>5</v>
      </c>
      <c r="K3" s="11">
        <v>4</v>
      </c>
      <c r="L3" s="11">
        <v>4</v>
      </c>
      <c r="M3" s="11">
        <v>4</v>
      </c>
      <c r="N3" s="11">
        <v>4</v>
      </c>
      <c r="O3" s="11">
        <v>4</v>
      </c>
      <c r="P3" s="11">
        <f t="shared" si="0"/>
        <v>100</v>
      </c>
      <c r="Q3" s="8"/>
      <c r="R3" s="8"/>
      <c r="S3" s="8"/>
      <c r="T3" s="10"/>
      <c r="U3" s="10"/>
      <c r="V3" s="10"/>
      <c r="W3" s="10"/>
      <c r="X3" s="10"/>
      <c r="Y3" s="10"/>
    </row>
    <row r="4" spans="1:25" ht="13.2" x14ac:dyDescent="0.25">
      <c r="A4" s="12" t="s">
        <v>535</v>
      </c>
      <c r="B4" s="12" t="s">
        <v>536</v>
      </c>
      <c r="C4" s="12" t="s">
        <v>537</v>
      </c>
      <c r="D4" s="13">
        <v>20</v>
      </c>
      <c r="E4" s="12"/>
      <c r="F4" s="12"/>
      <c r="G4" s="13">
        <v>20</v>
      </c>
      <c r="H4" s="13">
        <v>5</v>
      </c>
      <c r="I4" s="12"/>
      <c r="J4" s="12"/>
      <c r="K4" s="12"/>
      <c r="L4" s="12"/>
      <c r="M4" s="12"/>
      <c r="N4" s="12"/>
      <c r="O4" s="12"/>
      <c r="P4" s="13">
        <f t="shared" si="0"/>
        <v>45</v>
      </c>
      <c r="Q4" s="12"/>
      <c r="R4" s="12"/>
      <c r="S4" s="12"/>
      <c r="T4" s="14"/>
      <c r="U4" s="14"/>
      <c r="V4" s="14"/>
      <c r="W4" s="14"/>
      <c r="X4" s="14"/>
      <c r="Y4" s="14"/>
    </row>
    <row r="5" spans="1:25" ht="13.2" x14ac:dyDescent="0.25">
      <c r="A5" s="8" t="s">
        <v>26</v>
      </c>
      <c r="B5" s="8" t="s">
        <v>27</v>
      </c>
      <c r="C5" s="8" t="s">
        <v>24</v>
      </c>
      <c r="D5" s="11">
        <v>20</v>
      </c>
      <c r="E5" s="11">
        <v>9</v>
      </c>
      <c r="F5" s="11">
        <v>8</v>
      </c>
      <c r="G5" s="11">
        <v>20</v>
      </c>
      <c r="H5" s="11">
        <v>5</v>
      </c>
      <c r="I5" s="11">
        <v>8</v>
      </c>
      <c r="J5" s="11">
        <v>3</v>
      </c>
      <c r="K5" s="11">
        <v>4</v>
      </c>
      <c r="L5" s="11">
        <v>4</v>
      </c>
      <c r="M5" s="11">
        <v>4</v>
      </c>
      <c r="N5" s="11">
        <v>3</v>
      </c>
      <c r="O5" s="11">
        <v>4</v>
      </c>
      <c r="P5" s="11">
        <f t="shared" si="0"/>
        <v>92</v>
      </c>
      <c r="Q5" s="8"/>
      <c r="R5" s="15"/>
      <c r="S5" s="16"/>
      <c r="T5" s="10"/>
      <c r="U5" s="10"/>
      <c r="V5" s="10"/>
      <c r="W5" s="10"/>
      <c r="X5" s="10"/>
      <c r="Y5" s="10"/>
    </row>
    <row r="6" spans="1:25" ht="13.2" hidden="1" x14ac:dyDescent="0.25">
      <c r="A6" s="17" t="s">
        <v>29</v>
      </c>
      <c r="B6" s="17" t="s">
        <v>30</v>
      </c>
      <c r="C6" s="17" t="s">
        <v>31</v>
      </c>
      <c r="D6" s="18">
        <v>20</v>
      </c>
      <c r="E6" s="17"/>
      <c r="F6" s="17"/>
      <c r="G6" s="18">
        <v>20</v>
      </c>
      <c r="H6" s="18">
        <v>5</v>
      </c>
      <c r="I6" s="17"/>
      <c r="J6" s="17"/>
      <c r="K6" s="17"/>
      <c r="L6" s="17"/>
      <c r="M6" s="17"/>
      <c r="N6" s="17"/>
      <c r="O6" s="17"/>
      <c r="P6" s="18">
        <f t="shared" si="0"/>
        <v>45</v>
      </c>
      <c r="Q6" s="17"/>
      <c r="R6" s="17"/>
      <c r="S6" s="17"/>
    </row>
    <row r="7" spans="1:25" ht="13.2" hidden="1" x14ac:dyDescent="0.25">
      <c r="A7" s="19" t="s">
        <v>32</v>
      </c>
      <c r="B7" s="19" t="s">
        <v>33</v>
      </c>
      <c r="C7" s="19" t="s">
        <v>34</v>
      </c>
      <c r="D7" s="20">
        <v>20</v>
      </c>
      <c r="E7" s="20">
        <v>10</v>
      </c>
      <c r="F7" s="20">
        <v>10</v>
      </c>
      <c r="G7" s="20">
        <v>20</v>
      </c>
      <c r="H7" s="20">
        <v>5</v>
      </c>
      <c r="I7" s="20">
        <v>10</v>
      </c>
      <c r="J7" s="20">
        <v>5</v>
      </c>
      <c r="K7" s="20">
        <v>4</v>
      </c>
      <c r="L7" s="20">
        <v>4</v>
      </c>
      <c r="M7" s="20">
        <v>4</v>
      </c>
      <c r="N7" s="20">
        <v>4</v>
      </c>
      <c r="O7" s="20">
        <v>4</v>
      </c>
      <c r="P7" s="20">
        <f t="shared" si="0"/>
        <v>100</v>
      </c>
      <c r="Q7" s="19"/>
      <c r="R7" s="19" t="s">
        <v>35</v>
      </c>
      <c r="S7" s="19"/>
    </row>
    <row r="8" spans="1:25" ht="13.2" hidden="1" x14ac:dyDescent="0.25">
      <c r="A8" s="19" t="s">
        <v>36</v>
      </c>
      <c r="B8" s="19" t="s">
        <v>37</v>
      </c>
      <c r="C8" s="19" t="s">
        <v>34</v>
      </c>
      <c r="D8" s="20">
        <v>20</v>
      </c>
      <c r="E8" s="20">
        <v>8</v>
      </c>
      <c r="F8" s="20">
        <v>10</v>
      </c>
      <c r="G8" s="20">
        <v>20</v>
      </c>
      <c r="H8" s="20">
        <v>5</v>
      </c>
      <c r="I8" s="20">
        <v>7</v>
      </c>
      <c r="J8" s="20">
        <v>10</v>
      </c>
      <c r="K8" s="20">
        <v>4</v>
      </c>
      <c r="L8" s="20">
        <v>4</v>
      </c>
      <c r="M8" s="20">
        <v>4</v>
      </c>
      <c r="N8" s="20">
        <v>4</v>
      </c>
      <c r="O8" s="20">
        <v>0</v>
      </c>
      <c r="P8" s="20">
        <v>91</v>
      </c>
      <c r="Q8" s="19"/>
      <c r="R8" s="19" t="s">
        <v>38</v>
      </c>
      <c r="S8" s="19"/>
    </row>
    <row r="9" spans="1:25" ht="13.2" hidden="1" x14ac:dyDescent="0.25">
      <c r="A9" s="19" t="s">
        <v>39</v>
      </c>
      <c r="B9" s="19" t="s">
        <v>40</v>
      </c>
      <c r="C9" s="19" t="s">
        <v>34</v>
      </c>
      <c r="D9" s="20">
        <v>20</v>
      </c>
      <c r="E9" s="20">
        <v>10</v>
      </c>
      <c r="F9" s="20">
        <v>10</v>
      </c>
      <c r="G9" s="20">
        <v>20</v>
      </c>
      <c r="H9" s="20">
        <v>5</v>
      </c>
      <c r="I9" s="20">
        <v>10</v>
      </c>
      <c r="J9" s="20">
        <v>5</v>
      </c>
      <c r="K9" s="20">
        <v>4</v>
      </c>
      <c r="L9" s="20">
        <v>3</v>
      </c>
      <c r="M9" s="20">
        <v>4</v>
      </c>
      <c r="N9" s="20">
        <v>4</v>
      </c>
      <c r="O9" s="20">
        <v>2</v>
      </c>
      <c r="P9" s="20">
        <f t="shared" ref="P9:P127" si="1">D9+E9+F9+G9+H9+I9+J9+K9+L9+M9+N9+O9</f>
        <v>97</v>
      </c>
      <c r="Q9" s="19"/>
      <c r="R9" s="19" t="s">
        <v>41</v>
      </c>
      <c r="S9" s="19"/>
    </row>
    <row r="10" spans="1:25" ht="13.2" hidden="1" x14ac:dyDescent="0.25">
      <c r="A10" s="19" t="s">
        <v>42</v>
      </c>
      <c r="B10" s="19" t="s">
        <v>43</v>
      </c>
      <c r="C10" s="19" t="s">
        <v>34</v>
      </c>
      <c r="D10" s="20">
        <v>20</v>
      </c>
      <c r="E10" s="20">
        <v>10</v>
      </c>
      <c r="F10" s="20">
        <v>10</v>
      </c>
      <c r="G10" s="20">
        <v>20</v>
      </c>
      <c r="H10" s="20">
        <v>5</v>
      </c>
      <c r="I10" s="20">
        <v>10</v>
      </c>
      <c r="J10" s="20">
        <v>5</v>
      </c>
      <c r="K10" s="20">
        <v>4</v>
      </c>
      <c r="L10" s="20">
        <v>4</v>
      </c>
      <c r="M10" s="20">
        <v>4</v>
      </c>
      <c r="N10" s="20">
        <v>4</v>
      </c>
      <c r="O10" s="20">
        <v>4</v>
      </c>
      <c r="P10" s="20">
        <f t="shared" si="1"/>
        <v>100</v>
      </c>
      <c r="Q10" s="19"/>
      <c r="R10" s="19" t="s">
        <v>44</v>
      </c>
      <c r="S10" s="19"/>
    </row>
    <row r="11" spans="1:25" ht="13.2" hidden="1" x14ac:dyDescent="0.25">
      <c r="A11" s="19" t="s">
        <v>45</v>
      </c>
      <c r="B11" s="19" t="s">
        <v>46</v>
      </c>
      <c r="C11" s="19" t="s">
        <v>34</v>
      </c>
      <c r="D11" s="20">
        <v>20</v>
      </c>
      <c r="E11" s="20">
        <v>10</v>
      </c>
      <c r="F11" s="20">
        <v>10</v>
      </c>
      <c r="G11" s="20">
        <v>20</v>
      </c>
      <c r="H11" s="20">
        <v>5</v>
      </c>
      <c r="I11" s="20">
        <v>10</v>
      </c>
      <c r="J11" s="20">
        <v>3</v>
      </c>
      <c r="K11" s="20">
        <v>4</v>
      </c>
      <c r="L11" s="20">
        <v>4</v>
      </c>
      <c r="M11" s="20">
        <v>4</v>
      </c>
      <c r="N11" s="20">
        <v>4</v>
      </c>
      <c r="O11" s="20">
        <v>4</v>
      </c>
      <c r="P11" s="20">
        <f t="shared" si="1"/>
        <v>98</v>
      </c>
      <c r="Q11" s="19"/>
      <c r="R11" s="19" t="s">
        <v>47</v>
      </c>
      <c r="S11" s="19"/>
    </row>
    <row r="12" spans="1:25" ht="13.2" hidden="1" x14ac:dyDescent="0.25">
      <c r="A12" s="21" t="s">
        <v>48</v>
      </c>
      <c r="B12" s="21" t="s">
        <v>49</v>
      </c>
      <c r="C12" s="21" t="s">
        <v>50</v>
      </c>
      <c r="D12" s="22">
        <v>20</v>
      </c>
      <c r="E12" s="22">
        <v>10</v>
      </c>
      <c r="F12" s="22">
        <v>10</v>
      </c>
      <c r="G12" s="22">
        <v>20</v>
      </c>
      <c r="H12" s="22">
        <v>5</v>
      </c>
      <c r="I12" s="22">
        <v>10</v>
      </c>
      <c r="J12" s="22">
        <v>5</v>
      </c>
      <c r="K12" s="22">
        <v>4</v>
      </c>
      <c r="L12" s="22">
        <v>4</v>
      </c>
      <c r="M12" s="22">
        <v>4</v>
      </c>
      <c r="N12" s="22">
        <v>4</v>
      </c>
      <c r="O12" s="22">
        <v>3</v>
      </c>
      <c r="P12" s="22">
        <f t="shared" si="1"/>
        <v>99</v>
      </c>
      <c r="Q12" s="21"/>
      <c r="R12" s="21" t="s">
        <v>51</v>
      </c>
      <c r="S12" s="21"/>
    </row>
    <row r="13" spans="1:25" ht="13.2" hidden="1" x14ac:dyDescent="0.25">
      <c r="A13" s="21" t="s">
        <v>52</v>
      </c>
      <c r="B13" s="21" t="s">
        <v>53</v>
      </c>
      <c r="C13" s="21" t="s">
        <v>54</v>
      </c>
      <c r="D13" s="22">
        <v>20</v>
      </c>
      <c r="E13" s="22">
        <v>10</v>
      </c>
      <c r="F13" s="22">
        <v>10</v>
      </c>
      <c r="G13" s="22">
        <v>20</v>
      </c>
      <c r="H13" s="22">
        <v>5</v>
      </c>
      <c r="I13" s="22">
        <v>10</v>
      </c>
      <c r="J13" s="22">
        <v>0</v>
      </c>
      <c r="K13" s="22">
        <v>4</v>
      </c>
      <c r="L13" s="22">
        <v>4</v>
      </c>
      <c r="M13" s="22">
        <v>3</v>
      </c>
      <c r="N13" s="22">
        <v>0</v>
      </c>
      <c r="O13" s="22">
        <v>0</v>
      </c>
      <c r="P13" s="22">
        <f t="shared" si="1"/>
        <v>86</v>
      </c>
      <c r="Q13" s="21"/>
      <c r="R13" s="21" t="s">
        <v>55</v>
      </c>
      <c r="S13" s="21"/>
    </row>
    <row r="14" spans="1:25" ht="13.2" hidden="1" x14ac:dyDescent="0.25">
      <c r="A14" s="21" t="s">
        <v>56</v>
      </c>
      <c r="B14" s="21" t="s">
        <v>57</v>
      </c>
      <c r="C14" s="21" t="s">
        <v>58</v>
      </c>
      <c r="D14" s="22">
        <v>20</v>
      </c>
      <c r="E14" s="22">
        <v>10</v>
      </c>
      <c r="F14" s="22">
        <v>10</v>
      </c>
      <c r="G14" s="22">
        <v>20</v>
      </c>
      <c r="H14" s="22">
        <v>5</v>
      </c>
      <c r="I14" s="22">
        <v>10</v>
      </c>
      <c r="J14" s="22">
        <v>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f t="shared" si="1"/>
        <v>80</v>
      </c>
      <c r="Q14" s="21"/>
      <c r="R14" s="21" t="s">
        <v>59</v>
      </c>
      <c r="S14" s="21"/>
    </row>
    <row r="15" spans="1:25" ht="13.2" hidden="1" x14ac:dyDescent="0.25">
      <c r="A15" s="21" t="s">
        <v>60</v>
      </c>
      <c r="B15" s="21" t="s">
        <v>61</v>
      </c>
      <c r="C15" s="21" t="s">
        <v>58</v>
      </c>
      <c r="D15" s="22">
        <v>20</v>
      </c>
      <c r="E15" s="22">
        <v>10</v>
      </c>
      <c r="F15" s="22">
        <v>10</v>
      </c>
      <c r="G15" s="22">
        <v>20</v>
      </c>
      <c r="H15" s="22">
        <v>5</v>
      </c>
      <c r="I15" s="22">
        <v>10</v>
      </c>
      <c r="J15" s="22">
        <v>5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f t="shared" si="1"/>
        <v>80</v>
      </c>
      <c r="Q15" s="21"/>
      <c r="R15" s="21" t="s">
        <v>59</v>
      </c>
      <c r="S15" s="21"/>
    </row>
    <row r="16" spans="1:25" ht="13.2" hidden="1" x14ac:dyDescent="0.25">
      <c r="A16" s="21" t="s">
        <v>62</v>
      </c>
      <c r="B16" s="21" t="s">
        <v>63</v>
      </c>
      <c r="C16" s="21" t="s">
        <v>50</v>
      </c>
      <c r="D16" s="22">
        <v>20</v>
      </c>
      <c r="E16" s="22">
        <v>7</v>
      </c>
      <c r="F16" s="22">
        <v>7</v>
      </c>
      <c r="G16" s="22">
        <v>20</v>
      </c>
      <c r="H16" s="22">
        <v>5</v>
      </c>
      <c r="I16" s="22">
        <v>8</v>
      </c>
      <c r="J16" s="22">
        <v>3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f t="shared" si="1"/>
        <v>70</v>
      </c>
      <c r="Q16" s="21"/>
      <c r="R16" s="23" t="s">
        <v>64</v>
      </c>
      <c r="S16" s="21"/>
    </row>
    <row r="17" spans="1:19" ht="13.2" hidden="1" x14ac:dyDescent="0.25">
      <c r="A17" s="24" t="s">
        <v>65</v>
      </c>
      <c r="B17" s="24" t="s">
        <v>66</v>
      </c>
      <c r="C17" s="24" t="s">
        <v>67</v>
      </c>
      <c r="D17" s="25">
        <v>20</v>
      </c>
      <c r="E17" s="25">
        <v>10</v>
      </c>
      <c r="F17" s="25">
        <v>10</v>
      </c>
      <c r="G17" s="25">
        <v>20</v>
      </c>
      <c r="H17" s="25">
        <v>5</v>
      </c>
      <c r="I17" s="25">
        <v>10</v>
      </c>
      <c r="J17" s="25">
        <v>5</v>
      </c>
      <c r="K17" s="25">
        <v>4</v>
      </c>
      <c r="L17" s="25">
        <v>4</v>
      </c>
      <c r="M17" s="25">
        <v>4</v>
      </c>
      <c r="N17" s="25">
        <v>4</v>
      </c>
      <c r="O17" s="25">
        <v>4</v>
      </c>
      <c r="P17" s="25">
        <f t="shared" si="1"/>
        <v>100</v>
      </c>
      <c r="Q17" s="24"/>
      <c r="R17" s="24"/>
      <c r="S17" s="24"/>
    </row>
    <row r="18" spans="1:19" ht="13.2" hidden="1" x14ac:dyDescent="0.25">
      <c r="A18" s="24" t="s">
        <v>68</v>
      </c>
      <c r="B18" s="24" t="s">
        <v>69</v>
      </c>
      <c r="C18" s="24" t="s">
        <v>67</v>
      </c>
      <c r="D18" s="25">
        <v>20</v>
      </c>
      <c r="E18" s="25">
        <v>0</v>
      </c>
      <c r="F18" s="25">
        <v>0</v>
      </c>
      <c r="G18" s="25">
        <v>20</v>
      </c>
      <c r="H18" s="25">
        <v>5</v>
      </c>
      <c r="I18" s="25">
        <v>10</v>
      </c>
      <c r="J18" s="25">
        <v>5</v>
      </c>
      <c r="K18" s="25">
        <v>4</v>
      </c>
      <c r="L18" s="25">
        <v>4</v>
      </c>
      <c r="M18" s="25">
        <v>4</v>
      </c>
      <c r="N18" s="25">
        <v>4</v>
      </c>
      <c r="O18" s="25">
        <v>4</v>
      </c>
      <c r="P18" s="25">
        <f t="shared" si="1"/>
        <v>80</v>
      </c>
      <c r="Q18" s="24"/>
      <c r="R18" s="24" t="s">
        <v>70</v>
      </c>
      <c r="S18" s="24"/>
    </row>
    <row r="19" spans="1:19" ht="13.2" hidden="1" x14ac:dyDescent="0.25">
      <c r="A19" s="24" t="s">
        <v>71</v>
      </c>
      <c r="B19" s="24" t="s">
        <v>72</v>
      </c>
      <c r="C19" s="24" t="s">
        <v>73</v>
      </c>
      <c r="D19" s="25">
        <v>20</v>
      </c>
      <c r="E19" s="25">
        <v>10</v>
      </c>
      <c r="F19" s="25">
        <v>10</v>
      </c>
      <c r="G19" s="25">
        <v>20</v>
      </c>
      <c r="H19" s="25">
        <v>5</v>
      </c>
      <c r="I19" s="25">
        <v>10</v>
      </c>
      <c r="J19" s="25">
        <v>5</v>
      </c>
      <c r="K19" s="25">
        <v>4</v>
      </c>
      <c r="L19" s="25">
        <v>4</v>
      </c>
      <c r="M19" s="25">
        <v>4</v>
      </c>
      <c r="N19" s="25">
        <v>4</v>
      </c>
      <c r="O19" s="25">
        <v>4</v>
      </c>
      <c r="P19" s="25">
        <f t="shared" si="1"/>
        <v>100</v>
      </c>
      <c r="Q19" s="24"/>
      <c r="R19" s="24"/>
      <c r="S19" s="24"/>
    </row>
    <row r="20" spans="1:19" ht="13.2" hidden="1" x14ac:dyDescent="0.25">
      <c r="A20" s="24" t="s">
        <v>74</v>
      </c>
      <c r="B20" s="24" t="s">
        <v>75</v>
      </c>
      <c r="C20" s="24" t="s">
        <v>73</v>
      </c>
      <c r="D20" s="25">
        <v>20</v>
      </c>
      <c r="E20" s="25">
        <v>10</v>
      </c>
      <c r="F20" s="25">
        <v>10</v>
      </c>
      <c r="G20" s="25">
        <v>20</v>
      </c>
      <c r="H20" s="25">
        <v>5</v>
      </c>
      <c r="I20" s="25">
        <v>10</v>
      </c>
      <c r="J20" s="25">
        <v>5</v>
      </c>
      <c r="K20" s="25">
        <v>3</v>
      </c>
      <c r="L20" s="25">
        <v>4</v>
      </c>
      <c r="M20" s="25">
        <v>4</v>
      </c>
      <c r="N20" s="25">
        <v>4</v>
      </c>
      <c r="O20" s="25">
        <v>4</v>
      </c>
      <c r="P20" s="25">
        <f t="shared" si="1"/>
        <v>99</v>
      </c>
      <c r="Q20" s="24"/>
      <c r="R20" s="24" t="s">
        <v>76</v>
      </c>
      <c r="S20" s="24"/>
    </row>
    <row r="21" spans="1:19" ht="13.2" hidden="1" x14ac:dyDescent="0.25">
      <c r="A21" s="24" t="s">
        <v>77</v>
      </c>
      <c r="B21" s="24" t="s">
        <v>78</v>
      </c>
      <c r="C21" s="24" t="s">
        <v>73</v>
      </c>
      <c r="D21" s="25">
        <v>20</v>
      </c>
      <c r="E21" s="25">
        <v>10</v>
      </c>
      <c r="F21" s="25">
        <v>10</v>
      </c>
      <c r="G21" s="25">
        <v>20</v>
      </c>
      <c r="H21" s="25">
        <v>5</v>
      </c>
      <c r="I21" s="25">
        <v>10</v>
      </c>
      <c r="J21" s="25">
        <v>5</v>
      </c>
      <c r="K21" s="25">
        <v>4</v>
      </c>
      <c r="L21" s="25">
        <v>4</v>
      </c>
      <c r="M21" s="25">
        <v>4</v>
      </c>
      <c r="N21" s="25">
        <v>4</v>
      </c>
      <c r="O21" s="25">
        <v>4</v>
      </c>
      <c r="P21" s="25">
        <f t="shared" si="1"/>
        <v>100</v>
      </c>
      <c r="Q21" s="24"/>
      <c r="R21" s="24"/>
      <c r="S21" s="24"/>
    </row>
    <row r="22" spans="1:19" ht="13.2" hidden="1" x14ac:dyDescent="0.25">
      <c r="A22" s="26" t="s">
        <v>79</v>
      </c>
      <c r="B22" s="26" t="s">
        <v>80</v>
      </c>
      <c r="C22" s="26" t="s">
        <v>81</v>
      </c>
      <c r="D22" s="27">
        <v>20</v>
      </c>
      <c r="E22" s="27">
        <v>10</v>
      </c>
      <c r="F22" s="27">
        <v>10</v>
      </c>
      <c r="G22" s="27">
        <v>20</v>
      </c>
      <c r="H22" s="27">
        <v>5</v>
      </c>
      <c r="I22" s="27">
        <v>10</v>
      </c>
      <c r="J22" s="27">
        <v>5</v>
      </c>
      <c r="K22" s="27">
        <v>3</v>
      </c>
      <c r="L22" s="27">
        <v>4</v>
      </c>
      <c r="M22" s="27">
        <v>4</v>
      </c>
      <c r="N22" s="27">
        <v>4</v>
      </c>
      <c r="O22" s="27">
        <v>3</v>
      </c>
      <c r="P22" s="27">
        <f t="shared" si="1"/>
        <v>98</v>
      </c>
      <c r="Q22" s="26"/>
      <c r="R22" s="26" t="s">
        <v>82</v>
      </c>
      <c r="S22" s="26"/>
    </row>
    <row r="23" spans="1:19" ht="13.2" hidden="1" x14ac:dyDescent="0.25">
      <c r="A23" s="26" t="s">
        <v>83</v>
      </c>
      <c r="B23" s="26" t="s">
        <v>84</v>
      </c>
      <c r="C23" s="26" t="s">
        <v>81</v>
      </c>
      <c r="D23" s="27">
        <v>20</v>
      </c>
      <c r="E23" s="27">
        <v>10</v>
      </c>
      <c r="F23" s="27">
        <v>10</v>
      </c>
      <c r="G23" s="27">
        <v>20</v>
      </c>
      <c r="H23" s="27">
        <v>5</v>
      </c>
      <c r="I23" s="27">
        <v>10</v>
      </c>
      <c r="J23" s="27">
        <v>5</v>
      </c>
      <c r="K23" s="27">
        <v>3</v>
      </c>
      <c r="L23" s="27">
        <v>4</v>
      </c>
      <c r="M23" s="27">
        <v>4</v>
      </c>
      <c r="N23" s="27">
        <v>0</v>
      </c>
      <c r="O23" s="27">
        <v>0</v>
      </c>
      <c r="P23" s="27">
        <f t="shared" si="1"/>
        <v>91</v>
      </c>
      <c r="Q23" s="26"/>
      <c r="R23" s="26" t="s">
        <v>85</v>
      </c>
      <c r="S23" s="26"/>
    </row>
    <row r="24" spans="1:19" ht="13.2" hidden="1" x14ac:dyDescent="0.25">
      <c r="A24" s="26" t="s">
        <v>86</v>
      </c>
      <c r="B24" s="26" t="s">
        <v>87</v>
      </c>
      <c r="C24" s="26" t="s">
        <v>88</v>
      </c>
      <c r="D24" s="27">
        <v>20</v>
      </c>
      <c r="E24" s="27">
        <v>10</v>
      </c>
      <c r="F24" s="27">
        <v>10</v>
      </c>
      <c r="G24" s="27">
        <v>20</v>
      </c>
      <c r="H24" s="27">
        <v>5</v>
      </c>
      <c r="I24" s="27">
        <v>10</v>
      </c>
      <c r="J24" s="27">
        <v>3</v>
      </c>
      <c r="K24" s="27">
        <v>4</v>
      </c>
      <c r="L24" s="27">
        <v>4</v>
      </c>
      <c r="M24" s="27">
        <v>4</v>
      </c>
      <c r="N24" s="27">
        <v>0</v>
      </c>
      <c r="O24" s="27">
        <v>3</v>
      </c>
      <c r="P24" s="27">
        <f t="shared" si="1"/>
        <v>93</v>
      </c>
      <c r="Q24" s="26"/>
      <c r="R24" s="26" t="s">
        <v>89</v>
      </c>
      <c r="S24" s="26"/>
    </row>
    <row r="25" spans="1:19" ht="13.2" hidden="1" x14ac:dyDescent="0.25">
      <c r="A25" s="26" t="s">
        <v>90</v>
      </c>
      <c r="B25" s="26" t="s">
        <v>91</v>
      </c>
      <c r="C25" s="26" t="s">
        <v>88</v>
      </c>
      <c r="D25" s="27">
        <v>20</v>
      </c>
      <c r="E25" s="27">
        <v>10</v>
      </c>
      <c r="F25" s="27">
        <v>10</v>
      </c>
      <c r="G25" s="27">
        <v>20</v>
      </c>
      <c r="H25" s="27">
        <v>5</v>
      </c>
      <c r="I25" s="27">
        <v>10</v>
      </c>
      <c r="J25" s="27">
        <v>5</v>
      </c>
      <c r="K25" s="27">
        <v>3</v>
      </c>
      <c r="L25" s="27">
        <v>4</v>
      </c>
      <c r="M25" s="27">
        <v>4</v>
      </c>
      <c r="N25" s="27">
        <v>4</v>
      </c>
      <c r="O25" s="27">
        <v>3</v>
      </c>
      <c r="P25" s="27">
        <f t="shared" si="1"/>
        <v>98</v>
      </c>
      <c r="Q25" s="26"/>
      <c r="R25" s="26" t="s">
        <v>92</v>
      </c>
      <c r="S25" s="26"/>
    </row>
    <row r="26" spans="1:19" ht="13.2" hidden="1" x14ac:dyDescent="0.25">
      <c r="A26" s="26" t="s">
        <v>93</v>
      </c>
      <c r="B26" s="26" t="s">
        <v>94</v>
      </c>
      <c r="C26" s="26" t="s">
        <v>88</v>
      </c>
      <c r="D26" s="27">
        <v>20</v>
      </c>
      <c r="E26" s="27">
        <v>10</v>
      </c>
      <c r="F26" s="27">
        <v>10</v>
      </c>
      <c r="G26" s="27">
        <v>20</v>
      </c>
      <c r="H26" s="27">
        <v>5</v>
      </c>
      <c r="I26" s="27">
        <v>10</v>
      </c>
      <c r="J26" s="27">
        <v>5</v>
      </c>
      <c r="K26" s="27">
        <v>4</v>
      </c>
      <c r="L26" s="27">
        <v>4</v>
      </c>
      <c r="M26" s="27">
        <v>4</v>
      </c>
      <c r="N26" s="27">
        <v>4</v>
      </c>
      <c r="O26" s="27">
        <v>3</v>
      </c>
      <c r="P26" s="27">
        <f t="shared" si="1"/>
        <v>99</v>
      </c>
      <c r="Q26" s="26"/>
      <c r="R26" s="26" t="s">
        <v>95</v>
      </c>
      <c r="S26" s="26"/>
    </row>
    <row r="27" spans="1:19" ht="13.2" hidden="1" x14ac:dyDescent="0.25">
      <c r="A27" s="17" t="s">
        <v>96</v>
      </c>
      <c r="B27" s="17" t="s">
        <v>97</v>
      </c>
      <c r="C27" s="17" t="s">
        <v>88</v>
      </c>
      <c r="D27" s="18">
        <v>20</v>
      </c>
      <c r="E27" s="18">
        <v>10</v>
      </c>
      <c r="F27" s="18">
        <v>10</v>
      </c>
      <c r="G27" s="18">
        <v>20</v>
      </c>
      <c r="H27" s="18">
        <v>5</v>
      </c>
      <c r="I27" s="18">
        <v>10</v>
      </c>
      <c r="J27" s="18">
        <v>5</v>
      </c>
      <c r="K27" s="18">
        <v>4</v>
      </c>
      <c r="L27" s="18">
        <v>4</v>
      </c>
      <c r="M27" s="18">
        <v>4</v>
      </c>
      <c r="N27" s="18">
        <v>4</v>
      </c>
      <c r="O27" s="18">
        <v>4</v>
      </c>
      <c r="P27" s="18">
        <f t="shared" si="1"/>
        <v>100</v>
      </c>
      <c r="Q27" s="17"/>
      <c r="R27" s="17" t="s">
        <v>51</v>
      </c>
      <c r="S27" s="17"/>
    </row>
    <row r="28" spans="1:19" ht="13.2" hidden="1" x14ac:dyDescent="0.25">
      <c r="A28" s="17" t="s">
        <v>98</v>
      </c>
      <c r="B28" s="17" t="s">
        <v>99</v>
      </c>
      <c r="C28" s="17" t="s">
        <v>88</v>
      </c>
      <c r="D28" s="18">
        <v>20</v>
      </c>
      <c r="E28" s="18">
        <v>10</v>
      </c>
      <c r="F28" s="18">
        <v>10</v>
      </c>
      <c r="G28" s="18">
        <v>20</v>
      </c>
      <c r="H28" s="18">
        <v>5</v>
      </c>
      <c r="I28" s="18">
        <v>10</v>
      </c>
      <c r="J28" s="18">
        <v>5</v>
      </c>
      <c r="K28" s="18">
        <v>4</v>
      </c>
      <c r="L28" s="18">
        <v>4</v>
      </c>
      <c r="M28" s="18">
        <v>4</v>
      </c>
      <c r="N28" s="18">
        <v>4</v>
      </c>
      <c r="O28" s="18">
        <v>4</v>
      </c>
      <c r="P28" s="18">
        <f t="shared" si="1"/>
        <v>100</v>
      </c>
      <c r="Q28" s="17"/>
      <c r="R28" s="17" t="s">
        <v>51</v>
      </c>
      <c r="S28" s="17"/>
    </row>
    <row r="29" spans="1:19" ht="13.2" hidden="1" x14ac:dyDescent="0.25">
      <c r="A29" s="17" t="s">
        <v>100</v>
      </c>
      <c r="B29" s="17" t="s">
        <v>101</v>
      </c>
      <c r="C29" s="17" t="s">
        <v>88</v>
      </c>
      <c r="D29" s="18">
        <v>20</v>
      </c>
      <c r="E29" s="18">
        <v>10</v>
      </c>
      <c r="F29" s="18">
        <v>10</v>
      </c>
      <c r="G29" s="18">
        <v>20</v>
      </c>
      <c r="H29" s="18">
        <v>5</v>
      </c>
      <c r="I29" s="18">
        <v>8</v>
      </c>
      <c r="J29" s="18">
        <v>5</v>
      </c>
      <c r="K29" s="18">
        <v>4</v>
      </c>
      <c r="L29" s="18">
        <v>4</v>
      </c>
      <c r="M29" s="18">
        <v>4</v>
      </c>
      <c r="N29" s="18">
        <v>4</v>
      </c>
      <c r="O29" s="18">
        <v>4</v>
      </c>
      <c r="P29" s="18">
        <f t="shared" si="1"/>
        <v>98</v>
      </c>
      <c r="Q29" s="17"/>
      <c r="R29" s="17" t="s">
        <v>102</v>
      </c>
      <c r="S29" s="17"/>
    </row>
    <row r="30" spans="1:19" ht="13.2" hidden="1" x14ac:dyDescent="0.25">
      <c r="A30" s="17" t="s">
        <v>103</v>
      </c>
      <c r="B30" s="17" t="s">
        <v>104</v>
      </c>
      <c r="C30" s="17" t="s">
        <v>88</v>
      </c>
      <c r="D30" s="18">
        <v>20</v>
      </c>
      <c r="E30" s="18">
        <v>10</v>
      </c>
      <c r="F30" s="18">
        <v>10</v>
      </c>
      <c r="G30" s="18">
        <v>20</v>
      </c>
      <c r="H30" s="18">
        <v>5</v>
      </c>
      <c r="I30" s="18">
        <v>10</v>
      </c>
      <c r="J30" s="18">
        <v>2</v>
      </c>
      <c r="K30" s="18">
        <v>4</v>
      </c>
      <c r="L30" s="18">
        <v>4</v>
      </c>
      <c r="M30" s="18">
        <v>4</v>
      </c>
      <c r="N30" s="18">
        <v>4</v>
      </c>
      <c r="O30" s="18">
        <v>4</v>
      </c>
      <c r="P30" s="18">
        <f t="shared" si="1"/>
        <v>97</v>
      </c>
      <c r="Q30" s="17"/>
      <c r="R30" s="17" t="s">
        <v>105</v>
      </c>
      <c r="S30" s="17"/>
    </row>
    <row r="31" spans="1:19" ht="13.2" hidden="1" x14ac:dyDescent="0.25">
      <c r="A31" s="17" t="s">
        <v>106</v>
      </c>
      <c r="B31" s="17" t="s">
        <v>107</v>
      </c>
      <c r="C31" s="17" t="s">
        <v>88</v>
      </c>
      <c r="D31" s="18">
        <v>20</v>
      </c>
      <c r="E31" s="18">
        <v>10</v>
      </c>
      <c r="F31" s="18">
        <v>10</v>
      </c>
      <c r="G31" s="18">
        <v>20</v>
      </c>
      <c r="H31" s="18">
        <v>5</v>
      </c>
      <c r="I31" s="18">
        <v>10</v>
      </c>
      <c r="J31" s="18">
        <v>1</v>
      </c>
      <c r="K31" s="18">
        <v>4</v>
      </c>
      <c r="L31" s="18">
        <v>4</v>
      </c>
      <c r="M31" s="18">
        <v>4</v>
      </c>
      <c r="N31" s="18">
        <v>4</v>
      </c>
      <c r="O31" s="18">
        <v>4</v>
      </c>
      <c r="P31" s="18">
        <f t="shared" si="1"/>
        <v>96</v>
      </c>
      <c r="Q31" s="17"/>
      <c r="R31" s="17" t="s">
        <v>105</v>
      </c>
      <c r="S31" s="17"/>
    </row>
    <row r="32" spans="1:19" ht="13.2" hidden="1" x14ac:dyDescent="0.25">
      <c r="A32" s="19" t="s">
        <v>108</v>
      </c>
      <c r="B32" s="19" t="s">
        <v>109</v>
      </c>
      <c r="C32" s="19" t="s">
        <v>88</v>
      </c>
      <c r="D32" s="20">
        <v>20</v>
      </c>
      <c r="E32" s="20">
        <v>9</v>
      </c>
      <c r="F32" s="20">
        <v>10</v>
      </c>
      <c r="G32" s="20">
        <v>20</v>
      </c>
      <c r="H32" s="20">
        <v>5</v>
      </c>
      <c r="I32" s="20">
        <v>6</v>
      </c>
      <c r="J32" s="20">
        <v>5</v>
      </c>
      <c r="K32" s="20">
        <v>4</v>
      </c>
      <c r="L32" s="20">
        <v>4</v>
      </c>
      <c r="M32" s="20">
        <v>4</v>
      </c>
      <c r="N32" s="20">
        <v>4</v>
      </c>
      <c r="O32" s="20">
        <v>4</v>
      </c>
      <c r="P32" s="20">
        <f t="shared" si="1"/>
        <v>95</v>
      </c>
      <c r="Q32" s="19"/>
      <c r="R32" s="19" t="s">
        <v>110</v>
      </c>
      <c r="S32" s="19"/>
    </row>
    <row r="33" spans="1:19" ht="13.2" hidden="1" x14ac:dyDescent="0.25">
      <c r="A33" s="19" t="s">
        <v>111</v>
      </c>
      <c r="B33" s="19" t="s">
        <v>112</v>
      </c>
      <c r="C33" s="19" t="s">
        <v>88</v>
      </c>
      <c r="D33" s="20">
        <v>20</v>
      </c>
      <c r="E33" s="20">
        <v>10</v>
      </c>
      <c r="F33" s="20">
        <v>10</v>
      </c>
      <c r="G33" s="20">
        <v>20</v>
      </c>
      <c r="H33" s="20">
        <v>5</v>
      </c>
      <c r="I33" s="20">
        <v>10</v>
      </c>
      <c r="J33" s="20">
        <v>5</v>
      </c>
      <c r="K33" s="20">
        <v>4</v>
      </c>
      <c r="L33" s="20">
        <v>4</v>
      </c>
      <c r="M33" s="20">
        <v>4</v>
      </c>
      <c r="N33" s="20">
        <v>3</v>
      </c>
      <c r="O33" s="20">
        <v>4</v>
      </c>
      <c r="P33" s="20">
        <f t="shared" si="1"/>
        <v>99</v>
      </c>
      <c r="Q33" s="19"/>
      <c r="R33" s="19" t="s">
        <v>113</v>
      </c>
      <c r="S33" s="19"/>
    </row>
    <row r="34" spans="1:19" ht="13.2" hidden="1" x14ac:dyDescent="0.25">
      <c r="A34" s="28" t="s">
        <v>114</v>
      </c>
      <c r="B34" s="28" t="s">
        <v>115</v>
      </c>
      <c r="C34" s="28" t="s">
        <v>88</v>
      </c>
      <c r="D34" s="29">
        <v>20</v>
      </c>
      <c r="E34" s="29">
        <v>10</v>
      </c>
      <c r="F34" s="29">
        <v>10</v>
      </c>
      <c r="G34" s="29">
        <v>20</v>
      </c>
      <c r="H34" s="29">
        <v>5</v>
      </c>
      <c r="I34" s="29">
        <v>10</v>
      </c>
      <c r="J34" s="29">
        <v>0</v>
      </c>
      <c r="K34" s="29">
        <v>4</v>
      </c>
      <c r="L34" s="29">
        <v>4</v>
      </c>
      <c r="M34" s="29">
        <v>4</v>
      </c>
      <c r="N34" s="29">
        <v>4</v>
      </c>
      <c r="O34" s="29">
        <v>4</v>
      </c>
      <c r="P34" s="29">
        <f t="shared" si="1"/>
        <v>95</v>
      </c>
      <c r="Q34" s="30"/>
      <c r="R34" s="30"/>
      <c r="S34" s="30"/>
    </row>
    <row r="35" spans="1:19" ht="13.2" hidden="1" x14ac:dyDescent="0.25">
      <c r="A35" s="19" t="s">
        <v>116</v>
      </c>
      <c r="B35" s="19" t="s">
        <v>117</v>
      </c>
      <c r="C35" s="19" t="s">
        <v>88</v>
      </c>
      <c r="D35" s="20">
        <v>20</v>
      </c>
      <c r="E35" s="20">
        <v>9</v>
      </c>
      <c r="F35" s="20">
        <v>9</v>
      </c>
      <c r="G35" s="20">
        <v>20</v>
      </c>
      <c r="H35" s="20">
        <v>5</v>
      </c>
      <c r="I35" s="20">
        <v>10</v>
      </c>
      <c r="J35" s="20">
        <v>5</v>
      </c>
      <c r="K35" s="20">
        <v>4</v>
      </c>
      <c r="L35" s="20">
        <v>4</v>
      </c>
      <c r="M35" s="20">
        <v>4</v>
      </c>
      <c r="N35" s="20">
        <v>4</v>
      </c>
      <c r="O35" s="20">
        <v>4</v>
      </c>
      <c r="P35" s="20">
        <f t="shared" si="1"/>
        <v>98</v>
      </c>
      <c r="Q35" s="19"/>
      <c r="R35" s="19" t="s">
        <v>118</v>
      </c>
      <c r="S35" s="19"/>
    </row>
    <row r="36" spans="1:19" ht="13.2" hidden="1" x14ac:dyDescent="0.25">
      <c r="A36" s="19" t="s">
        <v>119</v>
      </c>
      <c r="B36" s="19" t="s">
        <v>120</v>
      </c>
      <c r="C36" s="19" t="s">
        <v>88</v>
      </c>
      <c r="D36" s="20">
        <v>20</v>
      </c>
      <c r="E36" s="19"/>
      <c r="F36" s="19"/>
      <c r="G36" s="20">
        <v>20</v>
      </c>
      <c r="H36" s="20">
        <v>5</v>
      </c>
      <c r="I36" s="19"/>
      <c r="J36" s="19"/>
      <c r="K36" s="19"/>
      <c r="L36" s="19"/>
      <c r="M36" s="19"/>
      <c r="N36" s="19"/>
      <c r="O36" s="19"/>
      <c r="P36" s="20">
        <f t="shared" si="1"/>
        <v>45</v>
      </c>
      <c r="Q36" s="19"/>
      <c r="R36" s="19"/>
      <c r="S36" s="19"/>
    </row>
    <row r="37" spans="1:19" ht="13.2" hidden="1" x14ac:dyDescent="0.25">
      <c r="A37" s="19" t="s">
        <v>121</v>
      </c>
      <c r="B37" s="19" t="s">
        <v>122</v>
      </c>
      <c r="C37" s="19" t="s">
        <v>88</v>
      </c>
      <c r="D37" s="20">
        <v>20</v>
      </c>
      <c r="E37" s="20">
        <v>10</v>
      </c>
      <c r="F37" s="20">
        <v>10</v>
      </c>
      <c r="G37" s="20">
        <v>20</v>
      </c>
      <c r="H37" s="20">
        <v>5</v>
      </c>
      <c r="I37" s="20">
        <v>10</v>
      </c>
      <c r="J37" s="20">
        <v>5</v>
      </c>
      <c r="K37" s="20">
        <v>4</v>
      </c>
      <c r="L37" s="20">
        <v>4</v>
      </c>
      <c r="M37" s="20">
        <v>4</v>
      </c>
      <c r="N37" s="20">
        <v>4</v>
      </c>
      <c r="O37" s="20">
        <v>4</v>
      </c>
      <c r="P37" s="20">
        <f t="shared" si="1"/>
        <v>100</v>
      </c>
      <c r="Q37" s="19"/>
      <c r="R37" s="19" t="s">
        <v>110</v>
      </c>
      <c r="S37" s="19"/>
    </row>
    <row r="38" spans="1:19" ht="13.2" hidden="1" x14ac:dyDescent="0.25">
      <c r="A38" s="21" t="s">
        <v>123</v>
      </c>
      <c r="B38" s="21" t="s">
        <v>124</v>
      </c>
      <c r="C38" s="21" t="s">
        <v>88</v>
      </c>
      <c r="D38" s="22">
        <v>20</v>
      </c>
      <c r="E38" s="22">
        <v>10</v>
      </c>
      <c r="F38" s="22">
        <v>10</v>
      </c>
      <c r="G38" s="22">
        <v>20</v>
      </c>
      <c r="H38" s="22">
        <v>5</v>
      </c>
      <c r="I38" s="22">
        <v>8</v>
      </c>
      <c r="J38" s="22">
        <v>5</v>
      </c>
      <c r="K38" s="22">
        <v>4</v>
      </c>
      <c r="L38" s="22">
        <v>4</v>
      </c>
      <c r="M38" s="22">
        <v>4</v>
      </c>
      <c r="N38" s="22">
        <v>4</v>
      </c>
      <c r="O38" s="22">
        <v>4</v>
      </c>
      <c r="P38" s="22">
        <f t="shared" si="1"/>
        <v>98</v>
      </c>
      <c r="Q38" s="21"/>
      <c r="R38" s="21" t="s">
        <v>125</v>
      </c>
      <c r="S38" s="21"/>
    </row>
    <row r="39" spans="1:19" ht="13.2" hidden="1" x14ac:dyDescent="0.25">
      <c r="A39" s="21" t="s">
        <v>126</v>
      </c>
      <c r="B39" s="21" t="s">
        <v>127</v>
      </c>
      <c r="C39" s="21" t="s">
        <v>88</v>
      </c>
      <c r="D39" s="22">
        <v>20</v>
      </c>
      <c r="E39" s="21"/>
      <c r="F39" s="21"/>
      <c r="G39" s="22">
        <v>20</v>
      </c>
      <c r="H39" s="22">
        <v>5</v>
      </c>
      <c r="I39" s="21"/>
      <c r="J39" s="21"/>
      <c r="K39" s="21"/>
      <c r="L39" s="21"/>
      <c r="M39" s="21"/>
      <c r="N39" s="21"/>
      <c r="O39" s="21"/>
      <c r="P39" s="22">
        <f t="shared" si="1"/>
        <v>45</v>
      </c>
      <c r="Q39" s="21"/>
      <c r="R39" s="21"/>
      <c r="S39" s="21"/>
    </row>
    <row r="40" spans="1:19" ht="13.2" hidden="1" x14ac:dyDescent="0.25">
      <c r="A40" s="21" t="s">
        <v>129</v>
      </c>
      <c r="B40" s="21" t="s">
        <v>130</v>
      </c>
      <c r="C40" s="21" t="s">
        <v>88</v>
      </c>
      <c r="D40" s="22">
        <v>20</v>
      </c>
      <c r="E40" s="22">
        <v>10</v>
      </c>
      <c r="F40" s="22">
        <v>10</v>
      </c>
      <c r="G40" s="22">
        <v>20</v>
      </c>
      <c r="H40" s="22">
        <v>5</v>
      </c>
      <c r="I40" s="22">
        <v>9</v>
      </c>
      <c r="J40" s="22">
        <v>5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f t="shared" si="1"/>
        <v>79</v>
      </c>
      <c r="Q40" s="21"/>
      <c r="R40" s="21" t="s">
        <v>131</v>
      </c>
      <c r="S40" s="21"/>
    </row>
    <row r="41" spans="1:19" ht="13.2" hidden="1" x14ac:dyDescent="0.25">
      <c r="A41" s="21" t="s">
        <v>132</v>
      </c>
      <c r="B41" s="21" t="s">
        <v>133</v>
      </c>
      <c r="C41" s="21" t="s">
        <v>134</v>
      </c>
      <c r="D41" s="22">
        <v>20</v>
      </c>
      <c r="E41" s="22">
        <v>7</v>
      </c>
      <c r="F41" s="22">
        <v>7</v>
      </c>
      <c r="G41" s="22">
        <v>20</v>
      </c>
      <c r="H41" s="22">
        <v>5</v>
      </c>
      <c r="I41" s="22">
        <v>10</v>
      </c>
      <c r="J41" s="22">
        <v>3</v>
      </c>
      <c r="K41" s="22">
        <v>4</v>
      </c>
      <c r="L41" s="22">
        <v>4</v>
      </c>
      <c r="M41" s="22">
        <v>4</v>
      </c>
      <c r="N41" s="22">
        <v>3</v>
      </c>
      <c r="O41" s="22">
        <v>3</v>
      </c>
      <c r="P41" s="22">
        <f t="shared" si="1"/>
        <v>90</v>
      </c>
      <c r="Q41" s="21"/>
      <c r="R41" s="23" t="s">
        <v>135</v>
      </c>
      <c r="S41" s="31"/>
    </row>
    <row r="42" spans="1:19" ht="13.2" hidden="1" x14ac:dyDescent="0.25">
      <c r="A42" s="21" t="s">
        <v>136</v>
      </c>
      <c r="B42" s="21" t="s">
        <v>137</v>
      </c>
      <c r="C42" s="21" t="s">
        <v>138</v>
      </c>
      <c r="D42" s="22">
        <v>20</v>
      </c>
      <c r="E42" s="22">
        <v>10</v>
      </c>
      <c r="F42" s="22">
        <v>10</v>
      </c>
      <c r="G42" s="22">
        <v>20</v>
      </c>
      <c r="H42" s="22">
        <v>5</v>
      </c>
      <c r="I42" s="22">
        <v>10</v>
      </c>
      <c r="J42" s="22">
        <v>5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f t="shared" si="1"/>
        <v>100</v>
      </c>
      <c r="Q42" s="21"/>
      <c r="R42" s="21" t="s">
        <v>139</v>
      </c>
      <c r="S42" s="21"/>
    </row>
    <row r="43" spans="1:19" ht="13.2" hidden="1" x14ac:dyDescent="0.25">
      <c r="A43" s="24" t="s">
        <v>140</v>
      </c>
      <c r="B43" s="24" t="s">
        <v>141</v>
      </c>
      <c r="C43" s="24" t="s">
        <v>138</v>
      </c>
      <c r="D43" s="25">
        <v>20</v>
      </c>
      <c r="E43" s="25">
        <v>10</v>
      </c>
      <c r="F43" s="25">
        <v>10</v>
      </c>
      <c r="G43" s="25">
        <v>20</v>
      </c>
      <c r="H43" s="25">
        <v>5</v>
      </c>
      <c r="I43" s="25">
        <v>10</v>
      </c>
      <c r="J43" s="25">
        <v>5</v>
      </c>
      <c r="K43" s="25">
        <v>4</v>
      </c>
      <c r="L43" s="25">
        <v>4</v>
      </c>
      <c r="M43" s="25">
        <v>4</v>
      </c>
      <c r="N43" s="25">
        <v>4</v>
      </c>
      <c r="O43" s="25">
        <v>4</v>
      </c>
      <c r="P43" s="25">
        <f t="shared" si="1"/>
        <v>100</v>
      </c>
      <c r="Q43" s="24"/>
      <c r="R43" s="24"/>
      <c r="S43" s="24"/>
    </row>
    <row r="44" spans="1:19" ht="13.2" hidden="1" x14ac:dyDescent="0.25">
      <c r="A44" s="24" t="s">
        <v>142</v>
      </c>
      <c r="B44" s="24" t="s">
        <v>143</v>
      </c>
      <c r="C44" s="24" t="s">
        <v>144</v>
      </c>
      <c r="D44" s="25">
        <v>20</v>
      </c>
      <c r="E44" s="25">
        <v>10</v>
      </c>
      <c r="F44" s="25">
        <v>10</v>
      </c>
      <c r="G44" s="25">
        <v>20</v>
      </c>
      <c r="H44" s="25">
        <v>5</v>
      </c>
      <c r="I44" s="25">
        <v>10</v>
      </c>
      <c r="J44" s="25">
        <v>0</v>
      </c>
      <c r="K44" s="25">
        <v>4</v>
      </c>
      <c r="L44" s="25">
        <v>4</v>
      </c>
      <c r="M44" s="25">
        <v>4</v>
      </c>
      <c r="N44" s="25">
        <v>0</v>
      </c>
      <c r="O44" s="25">
        <v>4</v>
      </c>
      <c r="P44" s="25">
        <f t="shared" si="1"/>
        <v>91</v>
      </c>
      <c r="Q44" s="24"/>
      <c r="R44" s="24" t="s">
        <v>145</v>
      </c>
      <c r="S44" s="24"/>
    </row>
    <row r="45" spans="1:19" ht="13.2" hidden="1" x14ac:dyDescent="0.25">
      <c r="A45" s="24" t="s">
        <v>538</v>
      </c>
      <c r="B45" s="24" t="s">
        <v>539</v>
      </c>
      <c r="C45" s="24" t="s">
        <v>144</v>
      </c>
      <c r="D45" s="25">
        <v>20</v>
      </c>
      <c r="E45" s="24"/>
      <c r="F45" s="24"/>
      <c r="G45" s="25">
        <v>20</v>
      </c>
      <c r="H45" s="25">
        <v>5</v>
      </c>
      <c r="I45" s="24"/>
      <c r="J45" s="24"/>
      <c r="K45" s="24"/>
      <c r="L45" s="24"/>
      <c r="M45" s="24"/>
      <c r="N45" s="24"/>
      <c r="O45" s="24"/>
      <c r="P45" s="25">
        <f t="shared" si="1"/>
        <v>45</v>
      </c>
      <c r="Q45" s="24"/>
      <c r="R45" s="24"/>
      <c r="S45" s="24"/>
    </row>
    <row r="46" spans="1:19" ht="13.2" hidden="1" x14ac:dyDescent="0.25">
      <c r="A46" s="24" t="s">
        <v>146</v>
      </c>
      <c r="B46" s="24" t="s">
        <v>147</v>
      </c>
      <c r="C46" s="24" t="s">
        <v>144</v>
      </c>
      <c r="D46" s="25">
        <v>20</v>
      </c>
      <c r="E46" s="25">
        <v>10</v>
      </c>
      <c r="F46" s="25">
        <v>10</v>
      </c>
      <c r="G46" s="25">
        <v>20</v>
      </c>
      <c r="H46" s="25">
        <v>5</v>
      </c>
      <c r="I46" s="25">
        <v>10</v>
      </c>
      <c r="J46" s="25">
        <v>3</v>
      </c>
      <c r="K46" s="25">
        <v>4</v>
      </c>
      <c r="L46" s="25">
        <v>4</v>
      </c>
      <c r="M46" s="25">
        <v>4</v>
      </c>
      <c r="N46" s="25">
        <v>0</v>
      </c>
      <c r="O46" s="25">
        <v>4</v>
      </c>
      <c r="P46" s="25">
        <f t="shared" si="1"/>
        <v>94</v>
      </c>
      <c r="Q46" s="24"/>
      <c r="R46" s="24"/>
      <c r="S46" s="24"/>
    </row>
    <row r="47" spans="1:19" ht="13.2" hidden="1" x14ac:dyDescent="0.25">
      <c r="A47" s="24" t="s">
        <v>148</v>
      </c>
      <c r="B47" s="24" t="s">
        <v>149</v>
      </c>
      <c r="C47" s="24" t="s">
        <v>144</v>
      </c>
      <c r="D47" s="25">
        <v>20</v>
      </c>
      <c r="E47" s="25">
        <v>10</v>
      </c>
      <c r="F47" s="25">
        <v>10</v>
      </c>
      <c r="G47" s="25">
        <v>10</v>
      </c>
      <c r="H47" s="25">
        <v>5</v>
      </c>
      <c r="I47" s="25">
        <v>0</v>
      </c>
      <c r="J47" s="25">
        <v>5</v>
      </c>
      <c r="K47" s="25">
        <v>4</v>
      </c>
      <c r="L47" s="25">
        <v>4</v>
      </c>
      <c r="M47" s="25">
        <v>4</v>
      </c>
      <c r="N47" s="25">
        <v>0</v>
      </c>
      <c r="O47" s="25">
        <v>0</v>
      </c>
      <c r="P47" s="25">
        <f t="shared" si="1"/>
        <v>72</v>
      </c>
      <c r="Q47" s="24"/>
      <c r="R47" s="24" t="s">
        <v>150</v>
      </c>
      <c r="S47" s="24"/>
    </row>
    <row r="48" spans="1:19" ht="13.2" hidden="1" x14ac:dyDescent="0.25">
      <c r="A48" s="26" t="s">
        <v>151</v>
      </c>
      <c r="B48" s="26" t="s">
        <v>152</v>
      </c>
      <c r="C48" s="26" t="s">
        <v>153</v>
      </c>
      <c r="D48" s="27">
        <v>20</v>
      </c>
      <c r="E48" s="27">
        <v>10</v>
      </c>
      <c r="F48" s="27">
        <v>10</v>
      </c>
      <c r="G48" s="27">
        <v>20</v>
      </c>
      <c r="H48" s="27">
        <v>5</v>
      </c>
      <c r="I48" s="27">
        <v>10</v>
      </c>
      <c r="J48" s="27">
        <v>5</v>
      </c>
      <c r="K48" s="27">
        <v>4</v>
      </c>
      <c r="L48" s="27">
        <v>4</v>
      </c>
      <c r="M48" s="27">
        <v>4</v>
      </c>
      <c r="N48" s="27">
        <v>4</v>
      </c>
      <c r="O48" s="27">
        <v>0</v>
      </c>
      <c r="P48" s="27">
        <f t="shared" si="1"/>
        <v>96</v>
      </c>
      <c r="Q48" s="26"/>
      <c r="R48" s="26" t="s">
        <v>154</v>
      </c>
      <c r="S48" s="26"/>
    </row>
    <row r="49" spans="1:19" ht="13.2" hidden="1" x14ac:dyDescent="0.25">
      <c r="A49" s="26" t="s">
        <v>540</v>
      </c>
      <c r="B49" s="26" t="s">
        <v>541</v>
      </c>
      <c r="C49" s="26" t="s">
        <v>542</v>
      </c>
      <c r="D49" s="27">
        <v>20</v>
      </c>
      <c r="E49" s="26"/>
      <c r="F49" s="26"/>
      <c r="G49" s="27">
        <v>20</v>
      </c>
      <c r="H49" s="27">
        <v>5</v>
      </c>
      <c r="I49" s="26"/>
      <c r="J49" s="26"/>
      <c r="K49" s="26"/>
      <c r="L49" s="26"/>
      <c r="M49" s="26"/>
      <c r="N49" s="26"/>
      <c r="O49" s="26"/>
      <c r="P49" s="27">
        <f t="shared" si="1"/>
        <v>45</v>
      </c>
      <c r="Q49" s="26"/>
      <c r="R49" s="26"/>
      <c r="S49" s="26"/>
    </row>
    <row r="50" spans="1:19" ht="13.2" hidden="1" x14ac:dyDescent="0.25">
      <c r="A50" s="26" t="s">
        <v>155</v>
      </c>
      <c r="B50" s="26" t="s">
        <v>156</v>
      </c>
      <c r="C50" s="26" t="s">
        <v>157</v>
      </c>
      <c r="D50" s="27">
        <v>20</v>
      </c>
      <c r="E50" s="26"/>
      <c r="F50" s="26"/>
      <c r="G50" s="27">
        <v>20</v>
      </c>
      <c r="H50" s="27">
        <v>5</v>
      </c>
      <c r="I50" s="26"/>
      <c r="J50" s="26"/>
      <c r="K50" s="26"/>
      <c r="L50" s="26"/>
      <c r="M50" s="26"/>
      <c r="N50" s="26"/>
      <c r="O50" s="26"/>
      <c r="P50" s="27">
        <f t="shared" si="1"/>
        <v>45</v>
      </c>
      <c r="Q50" s="26"/>
      <c r="R50" s="26"/>
      <c r="S50" s="26"/>
    </row>
    <row r="51" spans="1:19" ht="13.2" hidden="1" x14ac:dyDescent="0.25">
      <c r="A51" s="26" t="s">
        <v>543</v>
      </c>
      <c r="B51" s="26" t="s">
        <v>544</v>
      </c>
      <c r="C51" s="26" t="s">
        <v>144</v>
      </c>
      <c r="D51" s="27">
        <v>20</v>
      </c>
      <c r="E51" s="26"/>
      <c r="F51" s="26"/>
      <c r="G51" s="27">
        <v>20</v>
      </c>
      <c r="H51" s="27">
        <v>5</v>
      </c>
      <c r="I51" s="26"/>
      <c r="J51" s="26"/>
      <c r="K51" s="26"/>
      <c r="L51" s="26"/>
      <c r="M51" s="26"/>
      <c r="N51" s="26"/>
      <c r="O51" s="26"/>
      <c r="P51" s="27">
        <f t="shared" si="1"/>
        <v>45</v>
      </c>
      <c r="Q51" s="26"/>
      <c r="R51" s="26"/>
      <c r="S51" s="26"/>
    </row>
    <row r="52" spans="1:19" ht="13.2" hidden="1" x14ac:dyDescent="0.25">
      <c r="A52" s="26" t="s">
        <v>159</v>
      </c>
      <c r="B52" s="26" t="s">
        <v>160</v>
      </c>
      <c r="C52" s="26" t="s">
        <v>144</v>
      </c>
      <c r="D52" s="27">
        <v>20</v>
      </c>
      <c r="E52" s="26"/>
      <c r="F52" s="26"/>
      <c r="G52" s="27">
        <v>20</v>
      </c>
      <c r="H52" s="27">
        <v>5</v>
      </c>
      <c r="I52" s="26"/>
      <c r="J52" s="26"/>
      <c r="K52" s="26"/>
      <c r="L52" s="26"/>
      <c r="M52" s="26"/>
      <c r="N52" s="26"/>
      <c r="O52" s="26"/>
      <c r="P52" s="27">
        <f t="shared" si="1"/>
        <v>45</v>
      </c>
      <c r="Q52" s="27">
        <v>0</v>
      </c>
      <c r="R52" s="26" t="s">
        <v>161</v>
      </c>
      <c r="S52" s="26"/>
    </row>
    <row r="53" spans="1:19" ht="13.2" hidden="1" x14ac:dyDescent="0.25">
      <c r="A53" s="17" t="s">
        <v>162</v>
      </c>
      <c r="B53" s="17" t="s">
        <v>163</v>
      </c>
      <c r="C53" s="17" t="s">
        <v>34</v>
      </c>
      <c r="D53" s="18">
        <v>20</v>
      </c>
      <c r="E53" s="18">
        <v>10</v>
      </c>
      <c r="F53" s="18">
        <v>10</v>
      </c>
      <c r="G53" s="18">
        <v>20</v>
      </c>
      <c r="H53" s="18">
        <v>5</v>
      </c>
      <c r="I53" s="18">
        <v>10</v>
      </c>
      <c r="J53" s="18">
        <v>5</v>
      </c>
      <c r="K53" s="18">
        <v>4</v>
      </c>
      <c r="L53" s="18">
        <v>4</v>
      </c>
      <c r="M53" s="18">
        <v>4</v>
      </c>
      <c r="N53" s="18">
        <v>4</v>
      </c>
      <c r="O53" s="18">
        <v>4</v>
      </c>
      <c r="P53" s="18">
        <f t="shared" si="1"/>
        <v>100</v>
      </c>
      <c r="Q53" s="17"/>
      <c r="R53" s="17" t="s">
        <v>51</v>
      </c>
      <c r="S53" s="17"/>
    </row>
    <row r="54" spans="1:19" ht="13.2" hidden="1" x14ac:dyDescent="0.25">
      <c r="A54" s="17" t="s">
        <v>164</v>
      </c>
      <c r="B54" s="17" t="s">
        <v>165</v>
      </c>
      <c r="C54" s="17" t="s">
        <v>34</v>
      </c>
      <c r="D54" s="18">
        <v>20</v>
      </c>
      <c r="E54" s="18">
        <v>10</v>
      </c>
      <c r="F54" s="18">
        <v>10</v>
      </c>
      <c r="G54" s="18">
        <v>20</v>
      </c>
      <c r="H54" s="18">
        <v>5</v>
      </c>
      <c r="I54" s="18">
        <v>10</v>
      </c>
      <c r="J54" s="18">
        <v>5</v>
      </c>
      <c r="K54" s="18">
        <v>1</v>
      </c>
      <c r="L54" s="18">
        <v>4</v>
      </c>
      <c r="M54" s="18">
        <v>4</v>
      </c>
      <c r="N54" s="18">
        <v>4</v>
      </c>
      <c r="O54" s="18">
        <v>4</v>
      </c>
      <c r="P54" s="18">
        <f t="shared" si="1"/>
        <v>97</v>
      </c>
      <c r="Q54" s="17"/>
      <c r="R54" s="17" t="s">
        <v>166</v>
      </c>
      <c r="S54" s="17"/>
    </row>
    <row r="55" spans="1:19" ht="13.2" hidden="1" x14ac:dyDescent="0.25">
      <c r="A55" s="17" t="s">
        <v>167</v>
      </c>
      <c r="B55" s="17" t="s">
        <v>168</v>
      </c>
      <c r="C55" s="17" t="s">
        <v>138</v>
      </c>
      <c r="D55" s="18">
        <v>20</v>
      </c>
      <c r="E55" s="18">
        <v>10</v>
      </c>
      <c r="F55" s="18">
        <v>10</v>
      </c>
      <c r="G55" s="18">
        <v>20</v>
      </c>
      <c r="H55" s="18">
        <v>5</v>
      </c>
      <c r="I55" s="18">
        <v>9</v>
      </c>
      <c r="J55" s="18">
        <v>5</v>
      </c>
      <c r="K55" s="18">
        <v>4</v>
      </c>
      <c r="L55" s="18">
        <v>4</v>
      </c>
      <c r="M55" s="18">
        <v>4</v>
      </c>
      <c r="N55" s="18">
        <v>4</v>
      </c>
      <c r="O55" s="18">
        <v>4</v>
      </c>
      <c r="P55" s="18">
        <f t="shared" si="1"/>
        <v>99</v>
      </c>
      <c r="Q55" s="17"/>
      <c r="R55" s="17" t="s">
        <v>169</v>
      </c>
      <c r="S55" s="17"/>
    </row>
    <row r="56" spans="1:19" ht="13.2" hidden="1" x14ac:dyDescent="0.25">
      <c r="A56" s="17" t="s">
        <v>170</v>
      </c>
      <c r="B56" s="17" t="s">
        <v>171</v>
      </c>
      <c r="C56" s="17" t="s">
        <v>172</v>
      </c>
      <c r="D56" s="18">
        <v>20</v>
      </c>
      <c r="E56" s="18">
        <v>10</v>
      </c>
      <c r="F56" s="18">
        <v>10</v>
      </c>
      <c r="G56" s="18">
        <v>20</v>
      </c>
      <c r="H56" s="18">
        <v>5</v>
      </c>
      <c r="I56" s="18">
        <v>10</v>
      </c>
      <c r="J56" s="18">
        <v>5</v>
      </c>
      <c r="K56" s="18">
        <v>4</v>
      </c>
      <c r="L56" s="18">
        <v>4</v>
      </c>
      <c r="M56" s="18">
        <v>4</v>
      </c>
      <c r="N56" s="18">
        <v>4</v>
      </c>
      <c r="O56" s="18">
        <v>4</v>
      </c>
      <c r="P56" s="18">
        <f t="shared" si="1"/>
        <v>100</v>
      </c>
      <c r="Q56" s="17"/>
      <c r="R56" s="17" t="s">
        <v>51</v>
      </c>
      <c r="S56" s="17"/>
    </row>
    <row r="57" spans="1:19" ht="13.2" hidden="1" x14ac:dyDescent="0.25">
      <c r="A57" s="17" t="s">
        <v>173</v>
      </c>
      <c r="B57" s="17" t="s">
        <v>174</v>
      </c>
      <c r="C57" s="17" t="s">
        <v>138</v>
      </c>
      <c r="D57" s="18">
        <v>20</v>
      </c>
      <c r="E57" s="18">
        <v>10</v>
      </c>
      <c r="F57" s="18">
        <v>10</v>
      </c>
      <c r="G57" s="18">
        <v>20</v>
      </c>
      <c r="H57" s="18">
        <v>5</v>
      </c>
      <c r="I57" s="18">
        <v>10</v>
      </c>
      <c r="J57" s="18">
        <v>5</v>
      </c>
      <c r="K57" s="18">
        <v>4</v>
      </c>
      <c r="L57" s="18">
        <v>4</v>
      </c>
      <c r="M57" s="18">
        <v>4</v>
      </c>
      <c r="N57" s="18">
        <v>4</v>
      </c>
      <c r="O57" s="18">
        <v>4</v>
      </c>
      <c r="P57" s="18">
        <f t="shared" si="1"/>
        <v>100</v>
      </c>
      <c r="Q57" s="17"/>
      <c r="R57" s="17" t="s">
        <v>175</v>
      </c>
      <c r="S57" s="17"/>
    </row>
    <row r="58" spans="1:19" ht="13.2" hidden="1" x14ac:dyDescent="0.25">
      <c r="A58" s="19" t="s">
        <v>176</v>
      </c>
      <c r="B58" s="19" t="s">
        <v>177</v>
      </c>
      <c r="C58" s="19" t="s">
        <v>88</v>
      </c>
      <c r="D58" s="20">
        <v>20</v>
      </c>
      <c r="E58" s="20">
        <v>10</v>
      </c>
      <c r="F58" s="20">
        <v>10</v>
      </c>
      <c r="G58" s="20">
        <v>20</v>
      </c>
      <c r="H58" s="20">
        <v>5</v>
      </c>
      <c r="I58" s="20">
        <v>10</v>
      </c>
      <c r="J58" s="20">
        <v>5</v>
      </c>
      <c r="K58" s="20">
        <v>4</v>
      </c>
      <c r="L58" s="20">
        <v>4</v>
      </c>
      <c r="M58" s="20">
        <v>4</v>
      </c>
      <c r="N58" s="20">
        <v>4</v>
      </c>
      <c r="O58" s="20">
        <v>4</v>
      </c>
      <c r="P58" s="20">
        <f t="shared" si="1"/>
        <v>100</v>
      </c>
      <c r="Q58" s="19"/>
      <c r="R58" s="19" t="s">
        <v>110</v>
      </c>
      <c r="S58" s="19"/>
    </row>
    <row r="59" spans="1:19" ht="13.2" hidden="1" x14ac:dyDescent="0.25">
      <c r="A59" s="19" t="s">
        <v>178</v>
      </c>
      <c r="B59" s="19" t="s">
        <v>179</v>
      </c>
      <c r="C59" s="19" t="s">
        <v>88</v>
      </c>
      <c r="D59" s="20">
        <v>20</v>
      </c>
      <c r="E59" s="20">
        <v>10</v>
      </c>
      <c r="F59" s="20">
        <v>10</v>
      </c>
      <c r="G59" s="20">
        <v>20</v>
      </c>
      <c r="H59" s="20">
        <v>5</v>
      </c>
      <c r="I59" s="20">
        <v>8</v>
      </c>
      <c r="J59" s="20">
        <v>5</v>
      </c>
      <c r="K59" s="20">
        <v>4</v>
      </c>
      <c r="L59" s="20">
        <v>4</v>
      </c>
      <c r="M59" s="20">
        <v>4</v>
      </c>
      <c r="N59" s="20">
        <v>4</v>
      </c>
      <c r="O59" s="20">
        <v>4</v>
      </c>
      <c r="P59" s="20">
        <f t="shared" si="1"/>
        <v>98</v>
      </c>
      <c r="Q59" s="19"/>
      <c r="R59" s="19" t="s">
        <v>180</v>
      </c>
      <c r="S59" s="19"/>
    </row>
    <row r="60" spans="1:19" ht="13.2" hidden="1" x14ac:dyDescent="0.25">
      <c r="A60" s="19" t="s">
        <v>181</v>
      </c>
      <c r="B60" s="19" t="s">
        <v>182</v>
      </c>
      <c r="C60" s="19" t="s">
        <v>34</v>
      </c>
      <c r="D60" s="20">
        <v>20</v>
      </c>
      <c r="E60" s="20">
        <v>10</v>
      </c>
      <c r="F60" s="20">
        <v>10</v>
      </c>
      <c r="G60" s="20">
        <v>20</v>
      </c>
      <c r="H60" s="20">
        <v>5</v>
      </c>
      <c r="I60" s="20">
        <v>10</v>
      </c>
      <c r="J60" s="20">
        <v>5</v>
      </c>
      <c r="K60" s="20">
        <v>4</v>
      </c>
      <c r="L60" s="20">
        <v>4</v>
      </c>
      <c r="M60" s="20">
        <v>4</v>
      </c>
      <c r="N60" s="20">
        <v>4</v>
      </c>
      <c r="O60" s="20">
        <v>4</v>
      </c>
      <c r="P60" s="20">
        <f t="shared" si="1"/>
        <v>100</v>
      </c>
      <c r="Q60" s="19"/>
      <c r="R60" s="19" t="s">
        <v>110</v>
      </c>
      <c r="S60" s="19"/>
    </row>
    <row r="61" spans="1:19" ht="13.2" hidden="1" x14ac:dyDescent="0.25">
      <c r="A61" s="19" t="s">
        <v>183</v>
      </c>
      <c r="B61" s="19" t="s">
        <v>184</v>
      </c>
      <c r="C61" s="19" t="s">
        <v>153</v>
      </c>
      <c r="D61" s="20">
        <v>20</v>
      </c>
      <c r="E61" s="20">
        <v>10</v>
      </c>
      <c r="F61" s="20">
        <v>10</v>
      </c>
      <c r="G61" s="20">
        <v>20</v>
      </c>
      <c r="H61" s="20">
        <v>5</v>
      </c>
      <c r="I61" s="20">
        <v>10</v>
      </c>
      <c r="J61" s="20">
        <v>5</v>
      </c>
      <c r="K61" s="20">
        <v>4</v>
      </c>
      <c r="L61" s="20">
        <v>4</v>
      </c>
      <c r="M61" s="20">
        <v>4</v>
      </c>
      <c r="N61" s="20">
        <v>4</v>
      </c>
      <c r="O61" s="20">
        <v>4</v>
      </c>
      <c r="P61" s="20">
        <f t="shared" si="1"/>
        <v>100</v>
      </c>
      <c r="Q61" s="19"/>
      <c r="R61" s="19" t="s">
        <v>110</v>
      </c>
      <c r="S61" s="19"/>
    </row>
    <row r="62" spans="1:19" ht="13.2" hidden="1" x14ac:dyDescent="0.25">
      <c r="A62" s="19" t="s">
        <v>185</v>
      </c>
      <c r="B62" s="19" t="s">
        <v>171</v>
      </c>
      <c r="C62" s="19" t="s">
        <v>172</v>
      </c>
      <c r="D62" s="20">
        <v>20</v>
      </c>
      <c r="E62" s="20">
        <v>0</v>
      </c>
      <c r="F62" s="20">
        <v>0</v>
      </c>
      <c r="G62" s="20">
        <v>20</v>
      </c>
      <c r="H62" s="20">
        <v>5</v>
      </c>
      <c r="I62" s="20">
        <v>10</v>
      </c>
      <c r="J62" s="20">
        <v>4</v>
      </c>
      <c r="K62" s="20">
        <v>4</v>
      </c>
      <c r="L62" s="20">
        <v>4</v>
      </c>
      <c r="M62" s="20">
        <v>4</v>
      </c>
      <c r="N62" s="20">
        <v>4</v>
      </c>
      <c r="O62" s="20">
        <v>4</v>
      </c>
      <c r="P62" s="20">
        <f t="shared" si="1"/>
        <v>79</v>
      </c>
      <c r="Q62" s="19"/>
      <c r="R62" s="19" t="s">
        <v>186</v>
      </c>
      <c r="S62" s="19"/>
    </row>
    <row r="63" spans="1:19" ht="13.2" hidden="1" x14ac:dyDescent="0.25">
      <c r="A63" s="21" t="s">
        <v>187</v>
      </c>
      <c r="B63" s="21" t="s">
        <v>188</v>
      </c>
      <c r="C63" s="21" t="s">
        <v>88</v>
      </c>
      <c r="D63" s="22">
        <v>20</v>
      </c>
      <c r="E63" s="22">
        <v>10</v>
      </c>
      <c r="F63" s="22">
        <v>10</v>
      </c>
      <c r="G63" s="22">
        <v>20</v>
      </c>
      <c r="H63" s="22">
        <v>5</v>
      </c>
      <c r="I63" s="22">
        <v>10</v>
      </c>
      <c r="J63" s="22">
        <v>5</v>
      </c>
      <c r="K63" s="22">
        <v>4</v>
      </c>
      <c r="L63" s="22">
        <v>4</v>
      </c>
      <c r="M63" s="22">
        <v>4</v>
      </c>
      <c r="N63" s="22">
        <v>4</v>
      </c>
      <c r="O63" s="22">
        <v>4</v>
      </c>
      <c r="P63" s="22">
        <f t="shared" si="1"/>
        <v>100</v>
      </c>
      <c r="Q63" s="21"/>
      <c r="R63" s="21" t="s">
        <v>189</v>
      </c>
      <c r="S63" s="21"/>
    </row>
    <row r="64" spans="1:19" ht="13.2" hidden="1" x14ac:dyDescent="0.25">
      <c r="A64" s="21" t="s">
        <v>190</v>
      </c>
      <c r="B64" s="21" t="s">
        <v>191</v>
      </c>
      <c r="C64" s="21" t="s">
        <v>88</v>
      </c>
      <c r="D64" s="22">
        <v>20</v>
      </c>
      <c r="E64" s="22">
        <v>10</v>
      </c>
      <c r="F64" s="22">
        <v>10</v>
      </c>
      <c r="G64" s="22">
        <v>20</v>
      </c>
      <c r="H64" s="22">
        <v>5</v>
      </c>
      <c r="I64" s="22">
        <v>8</v>
      </c>
      <c r="J64" s="22">
        <v>5</v>
      </c>
      <c r="K64" s="22">
        <v>4</v>
      </c>
      <c r="L64" s="22">
        <v>4</v>
      </c>
      <c r="M64" s="22">
        <v>4</v>
      </c>
      <c r="N64" s="22">
        <v>4</v>
      </c>
      <c r="O64" s="22">
        <v>4</v>
      </c>
      <c r="P64" s="22">
        <f t="shared" si="1"/>
        <v>98</v>
      </c>
      <c r="Q64" s="21"/>
      <c r="R64" s="21" t="s">
        <v>192</v>
      </c>
      <c r="S64" s="21"/>
    </row>
    <row r="65" spans="1:19" ht="13.2" hidden="1" x14ac:dyDescent="0.25">
      <c r="A65" s="21" t="s">
        <v>193</v>
      </c>
      <c r="B65" s="21" t="s">
        <v>194</v>
      </c>
      <c r="C65" s="21" t="s">
        <v>138</v>
      </c>
      <c r="D65" s="22">
        <v>20</v>
      </c>
      <c r="E65" s="22">
        <v>10</v>
      </c>
      <c r="F65" s="22">
        <v>10</v>
      </c>
      <c r="G65" s="22">
        <v>20</v>
      </c>
      <c r="H65" s="22">
        <v>5</v>
      </c>
      <c r="I65" s="22">
        <v>10</v>
      </c>
      <c r="J65" s="22">
        <v>5</v>
      </c>
      <c r="K65" s="22">
        <v>4</v>
      </c>
      <c r="L65" s="22">
        <v>4</v>
      </c>
      <c r="M65" s="22">
        <v>4</v>
      </c>
      <c r="N65" s="22">
        <v>4</v>
      </c>
      <c r="O65" s="22">
        <v>4</v>
      </c>
      <c r="P65" s="22">
        <f t="shared" si="1"/>
        <v>100</v>
      </c>
      <c r="Q65" s="21"/>
      <c r="R65" s="21" t="s">
        <v>195</v>
      </c>
      <c r="S65" s="21"/>
    </row>
    <row r="66" spans="1:19" ht="13.2" hidden="1" x14ac:dyDescent="0.25">
      <c r="A66" s="21" t="s">
        <v>196</v>
      </c>
      <c r="B66" s="21" t="s">
        <v>197</v>
      </c>
      <c r="C66" s="21" t="s">
        <v>88</v>
      </c>
      <c r="D66" s="22">
        <v>20</v>
      </c>
      <c r="E66" s="22">
        <v>10</v>
      </c>
      <c r="F66" s="22">
        <v>10</v>
      </c>
      <c r="G66" s="22">
        <v>20</v>
      </c>
      <c r="H66" s="22">
        <v>5</v>
      </c>
      <c r="I66" s="22">
        <v>10</v>
      </c>
      <c r="J66" s="22">
        <v>5</v>
      </c>
      <c r="K66" s="22">
        <v>4</v>
      </c>
      <c r="L66" s="22">
        <v>4</v>
      </c>
      <c r="M66" s="22">
        <v>4</v>
      </c>
      <c r="N66" s="22">
        <v>4</v>
      </c>
      <c r="O66" s="22">
        <v>4</v>
      </c>
      <c r="P66" s="22">
        <f t="shared" si="1"/>
        <v>100</v>
      </c>
      <c r="Q66" s="21"/>
      <c r="R66" s="21" t="s">
        <v>198</v>
      </c>
      <c r="S66" s="21"/>
    </row>
    <row r="67" spans="1:19" ht="13.2" hidden="1" x14ac:dyDescent="0.25">
      <c r="A67" s="21" t="s">
        <v>199</v>
      </c>
      <c r="B67" s="21" t="s">
        <v>200</v>
      </c>
      <c r="C67" s="21" t="s">
        <v>88</v>
      </c>
      <c r="D67" s="22">
        <v>20</v>
      </c>
      <c r="E67" s="22">
        <v>10</v>
      </c>
      <c r="F67" s="22">
        <v>10</v>
      </c>
      <c r="G67" s="22">
        <v>20</v>
      </c>
      <c r="H67" s="22">
        <v>5</v>
      </c>
      <c r="I67" s="22">
        <v>8</v>
      </c>
      <c r="J67" s="22">
        <v>5</v>
      </c>
      <c r="K67" s="22">
        <v>4</v>
      </c>
      <c r="L67" s="22">
        <v>4</v>
      </c>
      <c r="M67" s="22">
        <v>4</v>
      </c>
      <c r="N67" s="22">
        <v>4</v>
      </c>
      <c r="O67" s="22">
        <v>3</v>
      </c>
      <c r="P67" s="22">
        <f t="shared" si="1"/>
        <v>97</v>
      </c>
      <c r="Q67" s="21"/>
      <c r="R67" s="21" t="s">
        <v>201</v>
      </c>
      <c r="S67" s="21"/>
    </row>
    <row r="68" spans="1:19" ht="13.2" hidden="1" x14ac:dyDescent="0.25">
      <c r="A68" s="32" t="s">
        <v>202</v>
      </c>
      <c r="B68" s="32" t="s">
        <v>203</v>
      </c>
      <c r="C68" s="32" t="s">
        <v>88</v>
      </c>
      <c r="D68" s="33">
        <v>20</v>
      </c>
      <c r="E68" s="33">
        <v>10</v>
      </c>
      <c r="F68" s="33">
        <v>10</v>
      </c>
      <c r="G68" s="33">
        <v>20</v>
      </c>
      <c r="H68" s="33">
        <v>5</v>
      </c>
      <c r="I68" s="33">
        <v>10</v>
      </c>
      <c r="J68" s="33">
        <v>5</v>
      </c>
      <c r="K68" s="33">
        <v>4</v>
      </c>
      <c r="L68" s="33">
        <v>4</v>
      </c>
      <c r="M68" s="33">
        <v>4</v>
      </c>
      <c r="N68" s="33">
        <v>4</v>
      </c>
      <c r="O68" s="33">
        <v>4</v>
      </c>
      <c r="P68" s="33">
        <f t="shared" si="1"/>
        <v>100</v>
      </c>
      <c r="Q68" s="32"/>
      <c r="R68" s="32"/>
      <c r="S68" s="32"/>
    </row>
    <row r="69" spans="1:19" ht="13.2" hidden="1" x14ac:dyDescent="0.25">
      <c r="A69" s="32" t="s">
        <v>204</v>
      </c>
      <c r="B69" s="32" t="s">
        <v>205</v>
      </c>
      <c r="C69" s="32" t="s">
        <v>88</v>
      </c>
      <c r="D69" s="33">
        <v>20</v>
      </c>
      <c r="E69" s="33">
        <v>10</v>
      </c>
      <c r="F69" s="33">
        <v>10</v>
      </c>
      <c r="G69" s="33">
        <v>20</v>
      </c>
      <c r="H69" s="33">
        <v>5</v>
      </c>
      <c r="I69" s="33">
        <v>10</v>
      </c>
      <c r="J69" s="33">
        <v>5</v>
      </c>
      <c r="K69" s="33">
        <v>4</v>
      </c>
      <c r="L69" s="33">
        <v>4</v>
      </c>
      <c r="M69" s="33">
        <v>4</v>
      </c>
      <c r="N69" s="33">
        <v>4</v>
      </c>
      <c r="O69" s="33">
        <v>4</v>
      </c>
      <c r="P69" s="33">
        <f t="shared" si="1"/>
        <v>100</v>
      </c>
      <c r="Q69" s="32"/>
      <c r="R69" s="32"/>
      <c r="S69" s="32"/>
    </row>
    <row r="70" spans="1:19" ht="13.2" hidden="1" x14ac:dyDescent="0.25">
      <c r="A70" s="32" t="s">
        <v>206</v>
      </c>
      <c r="B70" s="32" t="s">
        <v>207</v>
      </c>
      <c r="C70" s="32" t="s">
        <v>88</v>
      </c>
      <c r="D70" s="33">
        <v>20</v>
      </c>
      <c r="E70" s="33">
        <v>10</v>
      </c>
      <c r="F70" s="33">
        <v>10</v>
      </c>
      <c r="G70" s="33">
        <v>20</v>
      </c>
      <c r="H70" s="33">
        <v>5</v>
      </c>
      <c r="I70" s="33">
        <v>7</v>
      </c>
      <c r="J70" s="33">
        <v>3</v>
      </c>
      <c r="K70" s="33">
        <v>4</v>
      </c>
      <c r="L70" s="33">
        <v>4</v>
      </c>
      <c r="M70" s="33">
        <v>4</v>
      </c>
      <c r="N70" s="33">
        <v>4</v>
      </c>
      <c r="O70" s="33">
        <v>4</v>
      </c>
      <c r="P70" s="33">
        <f t="shared" si="1"/>
        <v>95</v>
      </c>
      <c r="Q70" s="32"/>
      <c r="R70" s="32" t="s">
        <v>208</v>
      </c>
      <c r="S70" s="32"/>
    </row>
    <row r="71" spans="1:19" ht="13.2" hidden="1" x14ac:dyDescent="0.25">
      <c r="A71" s="32" t="s">
        <v>209</v>
      </c>
      <c r="B71" s="32" t="s">
        <v>210</v>
      </c>
      <c r="C71" s="32" t="s">
        <v>88</v>
      </c>
      <c r="D71" s="33">
        <v>20</v>
      </c>
      <c r="E71" s="33">
        <v>10</v>
      </c>
      <c r="F71" s="33">
        <v>10</v>
      </c>
      <c r="G71" s="33">
        <v>20</v>
      </c>
      <c r="H71" s="33">
        <v>5</v>
      </c>
      <c r="I71" s="33">
        <v>10</v>
      </c>
      <c r="J71" s="33">
        <v>5</v>
      </c>
      <c r="K71" s="33">
        <v>4</v>
      </c>
      <c r="L71" s="33">
        <v>4</v>
      </c>
      <c r="M71" s="33">
        <v>4</v>
      </c>
      <c r="N71" s="33">
        <v>4</v>
      </c>
      <c r="O71" s="33">
        <v>4</v>
      </c>
      <c r="P71" s="33">
        <f t="shared" si="1"/>
        <v>100</v>
      </c>
      <c r="Q71" s="32"/>
      <c r="R71" s="32"/>
      <c r="S71" s="32"/>
    </row>
    <row r="72" spans="1:19" ht="13.2" hidden="1" x14ac:dyDescent="0.25">
      <c r="A72" s="32" t="s">
        <v>211</v>
      </c>
      <c r="B72" s="32" t="s">
        <v>212</v>
      </c>
      <c r="C72" s="32" t="s">
        <v>144</v>
      </c>
      <c r="D72" s="33">
        <v>20</v>
      </c>
      <c r="E72" s="33">
        <v>10</v>
      </c>
      <c r="F72" s="33">
        <v>10</v>
      </c>
      <c r="G72" s="33">
        <v>20</v>
      </c>
      <c r="H72" s="33">
        <v>5</v>
      </c>
      <c r="I72" s="33">
        <v>10</v>
      </c>
      <c r="J72" s="33">
        <v>5</v>
      </c>
      <c r="K72" s="33">
        <v>4</v>
      </c>
      <c r="L72" s="33">
        <v>4</v>
      </c>
      <c r="M72" s="33">
        <v>4</v>
      </c>
      <c r="N72" s="33">
        <v>4</v>
      </c>
      <c r="O72" s="33">
        <v>4</v>
      </c>
      <c r="P72" s="33">
        <f t="shared" si="1"/>
        <v>100</v>
      </c>
      <c r="Q72" s="32"/>
      <c r="R72" s="32"/>
      <c r="S72" s="32"/>
    </row>
    <row r="73" spans="1:19" ht="13.2" hidden="1" x14ac:dyDescent="0.25">
      <c r="A73" s="26" t="s">
        <v>213</v>
      </c>
      <c r="B73" s="26" t="s">
        <v>214</v>
      </c>
      <c r="C73" s="26" t="s">
        <v>88</v>
      </c>
      <c r="D73" s="27">
        <v>20</v>
      </c>
      <c r="E73" s="27">
        <v>10</v>
      </c>
      <c r="F73" s="27">
        <v>10</v>
      </c>
      <c r="G73" s="27">
        <v>20</v>
      </c>
      <c r="H73" s="27">
        <v>5</v>
      </c>
      <c r="I73" s="27">
        <v>10</v>
      </c>
      <c r="J73" s="27">
        <v>5</v>
      </c>
      <c r="K73" s="27">
        <v>4</v>
      </c>
      <c r="L73" s="27">
        <v>4</v>
      </c>
      <c r="M73" s="27">
        <v>4</v>
      </c>
      <c r="N73" s="27">
        <v>4</v>
      </c>
      <c r="O73" s="27">
        <v>3</v>
      </c>
      <c r="P73" s="27">
        <f t="shared" si="1"/>
        <v>99</v>
      </c>
      <c r="Q73" s="26"/>
      <c r="R73" s="26" t="s">
        <v>95</v>
      </c>
      <c r="S73" s="26"/>
    </row>
    <row r="74" spans="1:19" ht="13.2" hidden="1" x14ac:dyDescent="0.25">
      <c r="A74" s="26" t="s">
        <v>215</v>
      </c>
      <c r="B74" s="26" t="s">
        <v>216</v>
      </c>
      <c r="C74" s="26" t="s">
        <v>138</v>
      </c>
      <c r="D74" s="27">
        <v>20</v>
      </c>
      <c r="E74" s="27">
        <v>10</v>
      </c>
      <c r="F74" s="27">
        <v>10</v>
      </c>
      <c r="G74" s="27">
        <v>20</v>
      </c>
      <c r="H74" s="27">
        <v>5</v>
      </c>
      <c r="I74" s="27">
        <v>10</v>
      </c>
      <c r="J74" s="27">
        <v>5</v>
      </c>
      <c r="K74" s="27">
        <v>4</v>
      </c>
      <c r="L74" s="27">
        <v>4</v>
      </c>
      <c r="M74" s="27">
        <v>4</v>
      </c>
      <c r="N74" s="27">
        <v>3</v>
      </c>
      <c r="O74" s="27">
        <v>3</v>
      </c>
      <c r="P74" s="27">
        <f t="shared" si="1"/>
        <v>98</v>
      </c>
      <c r="Q74" s="26"/>
      <c r="R74" s="26" t="s">
        <v>217</v>
      </c>
      <c r="S74" s="26"/>
    </row>
    <row r="75" spans="1:19" ht="13.2" hidden="1" x14ac:dyDescent="0.25">
      <c r="A75" s="26" t="s">
        <v>218</v>
      </c>
      <c r="B75" s="26" t="s">
        <v>219</v>
      </c>
      <c r="C75" s="26" t="s">
        <v>88</v>
      </c>
      <c r="D75" s="27">
        <v>20</v>
      </c>
      <c r="E75" s="27">
        <v>10</v>
      </c>
      <c r="F75" s="27">
        <v>10</v>
      </c>
      <c r="G75" s="27">
        <v>20</v>
      </c>
      <c r="H75" s="27">
        <v>5</v>
      </c>
      <c r="I75" s="27">
        <v>10</v>
      </c>
      <c r="J75" s="27">
        <v>0</v>
      </c>
      <c r="K75" s="27">
        <v>4</v>
      </c>
      <c r="L75" s="27">
        <v>4</v>
      </c>
      <c r="M75" s="27">
        <v>4</v>
      </c>
      <c r="N75" s="27">
        <v>3</v>
      </c>
      <c r="O75" s="27">
        <v>0</v>
      </c>
      <c r="P75" s="27">
        <f t="shared" si="1"/>
        <v>90</v>
      </c>
      <c r="Q75" s="26"/>
      <c r="R75" s="26" t="s">
        <v>220</v>
      </c>
      <c r="S75" s="26"/>
    </row>
    <row r="76" spans="1:19" ht="13.2" hidden="1" x14ac:dyDescent="0.25">
      <c r="A76" s="26" t="s">
        <v>221</v>
      </c>
      <c r="B76" s="26" t="s">
        <v>222</v>
      </c>
      <c r="C76" s="26" t="s">
        <v>34</v>
      </c>
      <c r="D76" s="27">
        <v>20</v>
      </c>
      <c r="E76" s="27">
        <v>10</v>
      </c>
      <c r="F76" s="27">
        <v>10</v>
      </c>
      <c r="G76" s="27">
        <v>20</v>
      </c>
      <c r="H76" s="27">
        <v>5</v>
      </c>
      <c r="I76" s="27">
        <v>8</v>
      </c>
      <c r="J76" s="27">
        <v>3</v>
      </c>
      <c r="K76" s="27">
        <v>4</v>
      </c>
      <c r="L76" s="27">
        <v>4</v>
      </c>
      <c r="M76" s="27">
        <v>4</v>
      </c>
      <c r="N76" s="27">
        <v>4</v>
      </c>
      <c r="O76" s="27">
        <v>4</v>
      </c>
      <c r="P76" s="27">
        <f t="shared" si="1"/>
        <v>96</v>
      </c>
      <c r="Q76" s="26"/>
      <c r="R76" s="26" t="s">
        <v>223</v>
      </c>
      <c r="S76" s="26"/>
    </row>
    <row r="77" spans="1:19" ht="13.2" hidden="1" x14ac:dyDescent="0.25">
      <c r="A77" s="26" t="s">
        <v>224</v>
      </c>
      <c r="B77" s="26" t="s">
        <v>225</v>
      </c>
      <c r="C77" s="26" t="s">
        <v>88</v>
      </c>
      <c r="D77" s="27">
        <v>20</v>
      </c>
      <c r="E77" s="27">
        <v>10</v>
      </c>
      <c r="F77" s="27">
        <v>10</v>
      </c>
      <c r="G77" s="27">
        <v>20</v>
      </c>
      <c r="H77" s="27">
        <v>5</v>
      </c>
      <c r="I77" s="27">
        <v>10</v>
      </c>
      <c r="J77" s="27">
        <v>5</v>
      </c>
      <c r="K77" s="27">
        <v>4</v>
      </c>
      <c r="L77" s="27">
        <v>4</v>
      </c>
      <c r="M77" s="27">
        <v>4</v>
      </c>
      <c r="N77" s="27">
        <v>3</v>
      </c>
      <c r="O77" s="27">
        <v>4</v>
      </c>
      <c r="P77" s="27">
        <f t="shared" si="1"/>
        <v>99</v>
      </c>
      <c r="Q77" s="26"/>
      <c r="R77" s="26" t="s">
        <v>226</v>
      </c>
      <c r="S77" s="26"/>
    </row>
    <row r="78" spans="1:19" ht="13.2" hidden="1" x14ac:dyDescent="0.25">
      <c r="A78" s="17" t="s">
        <v>227</v>
      </c>
      <c r="B78" s="17" t="s">
        <v>228</v>
      </c>
      <c r="C78" s="17" t="s">
        <v>88</v>
      </c>
      <c r="D78" s="18">
        <v>20</v>
      </c>
      <c r="E78" s="18">
        <v>10</v>
      </c>
      <c r="F78" s="18">
        <v>10</v>
      </c>
      <c r="G78" s="18">
        <v>20</v>
      </c>
      <c r="H78" s="18">
        <v>5</v>
      </c>
      <c r="I78" s="18">
        <v>9</v>
      </c>
      <c r="J78" s="18">
        <v>5</v>
      </c>
      <c r="K78" s="18">
        <v>4</v>
      </c>
      <c r="L78" s="18">
        <v>4</v>
      </c>
      <c r="M78" s="18">
        <v>4</v>
      </c>
      <c r="N78" s="18">
        <v>4</v>
      </c>
      <c r="O78" s="18">
        <v>4</v>
      </c>
      <c r="P78" s="18">
        <f t="shared" si="1"/>
        <v>99</v>
      </c>
      <c r="Q78" s="17"/>
      <c r="R78" s="17" t="s">
        <v>229</v>
      </c>
      <c r="S78" s="17"/>
    </row>
    <row r="79" spans="1:19" ht="13.2" hidden="1" x14ac:dyDescent="0.25">
      <c r="A79" s="17" t="s">
        <v>230</v>
      </c>
      <c r="B79" s="17" t="s">
        <v>231</v>
      </c>
      <c r="C79" s="17" t="s">
        <v>232</v>
      </c>
      <c r="D79" s="18">
        <v>20</v>
      </c>
      <c r="E79" s="18">
        <v>10</v>
      </c>
      <c r="F79" s="18">
        <v>10</v>
      </c>
      <c r="G79" s="18">
        <v>20</v>
      </c>
      <c r="H79" s="18">
        <v>5</v>
      </c>
      <c r="I79" s="18">
        <v>10</v>
      </c>
      <c r="J79" s="18">
        <v>5</v>
      </c>
      <c r="K79" s="18">
        <v>3</v>
      </c>
      <c r="L79" s="18">
        <v>4</v>
      </c>
      <c r="M79" s="18">
        <v>4</v>
      </c>
      <c r="N79" s="18">
        <v>4</v>
      </c>
      <c r="O79" s="18">
        <v>3</v>
      </c>
      <c r="P79" s="18">
        <f t="shared" si="1"/>
        <v>98</v>
      </c>
      <c r="Q79" s="17"/>
      <c r="R79" s="17" t="s">
        <v>233</v>
      </c>
      <c r="S79" s="17"/>
    </row>
    <row r="80" spans="1:19" ht="13.2" hidden="1" x14ac:dyDescent="0.25">
      <c r="A80" s="17" t="s">
        <v>545</v>
      </c>
      <c r="B80" s="17" t="s">
        <v>546</v>
      </c>
      <c r="C80" s="17" t="s">
        <v>34</v>
      </c>
      <c r="D80" s="18">
        <v>20</v>
      </c>
      <c r="E80" s="17"/>
      <c r="F80" s="17"/>
      <c r="G80" s="18">
        <v>20</v>
      </c>
      <c r="H80" s="18">
        <v>5</v>
      </c>
      <c r="I80" s="17"/>
      <c r="J80" s="17"/>
      <c r="K80" s="17"/>
      <c r="L80" s="17"/>
      <c r="M80" s="17"/>
      <c r="N80" s="17"/>
      <c r="O80" s="17"/>
      <c r="P80" s="18">
        <f t="shared" si="1"/>
        <v>45</v>
      </c>
      <c r="Q80" s="17"/>
      <c r="R80" s="17"/>
      <c r="S80" s="17"/>
    </row>
    <row r="81" spans="1:25" ht="13.2" hidden="1" x14ac:dyDescent="0.25">
      <c r="A81" s="17" t="s">
        <v>547</v>
      </c>
      <c r="B81" s="17" t="s">
        <v>548</v>
      </c>
      <c r="C81" s="17" t="s">
        <v>34</v>
      </c>
      <c r="D81" s="18">
        <v>20</v>
      </c>
      <c r="E81" s="17"/>
      <c r="F81" s="17"/>
      <c r="G81" s="18">
        <v>20</v>
      </c>
      <c r="H81" s="18">
        <v>5</v>
      </c>
      <c r="I81" s="17"/>
      <c r="J81" s="17"/>
      <c r="K81" s="17"/>
      <c r="L81" s="17"/>
      <c r="M81" s="17"/>
      <c r="N81" s="17"/>
      <c r="O81" s="17"/>
      <c r="P81" s="18">
        <f t="shared" si="1"/>
        <v>45</v>
      </c>
      <c r="Q81" s="17"/>
      <c r="R81" s="17"/>
      <c r="S81" s="17"/>
    </row>
    <row r="82" spans="1:25" ht="13.2" hidden="1" x14ac:dyDescent="0.25">
      <c r="A82" s="17" t="s">
        <v>234</v>
      </c>
      <c r="B82" s="17" t="s">
        <v>235</v>
      </c>
      <c r="C82" s="17" t="s">
        <v>34</v>
      </c>
      <c r="D82" s="18">
        <v>20</v>
      </c>
      <c r="E82" s="18">
        <v>10</v>
      </c>
      <c r="F82" s="18">
        <v>10</v>
      </c>
      <c r="G82" s="18">
        <v>20</v>
      </c>
      <c r="H82" s="18">
        <v>5</v>
      </c>
      <c r="I82" s="18">
        <v>10</v>
      </c>
      <c r="J82" s="18">
        <v>4</v>
      </c>
      <c r="K82" s="18">
        <v>4</v>
      </c>
      <c r="L82" s="18">
        <v>4</v>
      </c>
      <c r="M82" s="18">
        <v>4</v>
      </c>
      <c r="N82" s="18">
        <v>4</v>
      </c>
      <c r="O82" s="18">
        <v>4</v>
      </c>
      <c r="P82" s="18">
        <f t="shared" si="1"/>
        <v>99</v>
      </c>
      <c r="Q82" s="17"/>
      <c r="R82" s="17" t="s">
        <v>236</v>
      </c>
      <c r="S82" s="17" t="s">
        <v>237</v>
      </c>
    </row>
    <row r="83" spans="1:25" ht="13.2" hidden="1" x14ac:dyDescent="0.25">
      <c r="A83" s="19" t="s">
        <v>238</v>
      </c>
      <c r="B83" s="19" t="s">
        <v>239</v>
      </c>
      <c r="C83" s="19" t="s">
        <v>34</v>
      </c>
      <c r="D83" s="20">
        <v>20</v>
      </c>
      <c r="E83" s="20">
        <v>10</v>
      </c>
      <c r="F83" s="20">
        <v>10</v>
      </c>
      <c r="G83" s="20">
        <v>20</v>
      </c>
      <c r="H83" s="20">
        <v>5</v>
      </c>
      <c r="I83" s="20">
        <v>10</v>
      </c>
      <c r="J83" s="20">
        <v>4</v>
      </c>
      <c r="K83" s="20">
        <v>4</v>
      </c>
      <c r="L83" s="20">
        <v>4</v>
      </c>
      <c r="M83" s="20">
        <v>4</v>
      </c>
      <c r="N83" s="20">
        <v>4</v>
      </c>
      <c r="O83" s="20">
        <v>4</v>
      </c>
      <c r="P83" s="20">
        <f t="shared" si="1"/>
        <v>99</v>
      </c>
      <c r="Q83" s="19"/>
      <c r="R83" s="19" t="s">
        <v>236</v>
      </c>
      <c r="S83" s="19"/>
    </row>
    <row r="84" spans="1:25" ht="13.2" hidden="1" x14ac:dyDescent="0.25">
      <c r="A84" s="19" t="s">
        <v>240</v>
      </c>
      <c r="B84" s="19" t="s">
        <v>241</v>
      </c>
      <c r="C84" s="19" t="s">
        <v>144</v>
      </c>
      <c r="D84" s="20">
        <v>20</v>
      </c>
      <c r="E84" s="20">
        <v>10</v>
      </c>
      <c r="F84" s="20">
        <v>10</v>
      </c>
      <c r="G84" s="20">
        <v>20</v>
      </c>
      <c r="H84" s="20">
        <v>5</v>
      </c>
      <c r="I84" s="20">
        <v>10</v>
      </c>
      <c r="J84" s="20">
        <v>5</v>
      </c>
      <c r="K84" s="20">
        <v>4</v>
      </c>
      <c r="L84" s="20">
        <v>4</v>
      </c>
      <c r="M84" s="20">
        <v>4</v>
      </c>
      <c r="N84" s="20">
        <v>4</v>
      </c>
      <c r="O84" s="20">
        <v>4</v>
      </c>
      <c r="P84" s="20">
        <f t="shared" si="1"/>
        <v>100</v>
      </c>
      <c r="Q84" s="19"/>
      <c r="R84" s="19" t="s">
        <v>110</v>
      </c>
      <c r="S84" s="19"/>
    </row>
    <row r="85" spans="1:25" ht="13.2" hidden="1" x14ac:dyDescent="0.25">
      <c r="A85" s="19" t="s">
        <v>242</v>
      </c>
      <c r="B85" s="19" t="s">
        <v>243</v>
      </c>
      <c r="C85" s="19" t="s">
        <v>88</v>
      </c>
      <c r="D85" s="20">
        <v>20</v>
      </c>
      <c r="E85" s="20">
        <v>10</v>
      </c>
      <c r="F85" s="20">
        <v>10</v>
      </c>
      <c r="G85" s="20">
        <v>20</v>
      </c>
      <c r="H85" s="20">
        <v>5</v>
      </c>
      <c r="I85" s="20">
        <v>10</v>
      </c>
      <c r="J85" s="20">
        <v>3</v>
      </c>
      <c r="K85" s="20">
        <v>4</v>
      </c>
      <c r="L85" s="20">
        <v>4</v>
      </c>
      <c r="M85" s="20">
        <v>4</v>
      </c>
      <c r="N85" s="20">
        <v>4</v>
      </c>
      <c r="O85" s="20">
        <v>4</v>
      </c>
      <c r="P85" s="20">
        <f t="shared" si="1"/>
        <v>98</v>
      </c>
      <c r="Q85" s="19"/>
      <c r="R85" s="19" t="s">
        <v>244</v>
      </c>
      <c r="S85" s="19"/>
    </row>
    <row r="86" spans="1:25" ht="13.2" hidden="1" x14ac:dyDescent="0.25">
      <c r="A86" s="19" t="s">
        <v>245</v>
      </c>
      <c r="B86" s="19" t="s">
        <v>246</v>
      </c>
      <c r="C86" s="19" t="s">
        <v>88</v>
      </c>
      <c r="D86" s="20">
        <v>20</v>
      </c>
      <c r="E86" s="20">
        <v>10</v>
      </c>
      <c r="F86" s="20">
        <v>10</v>
      </c>
      <c r="G86" s="20">
        <v>20</v>
      </c>
      <c r="H86" s="20">
        <v>5</v>
      </c>
      <c r="I86" s="20">
        <v>10</v>
      </c>
      <c r="J86" s="20">
        <v>5</v>
      </c>
      <c r="K86" s="20">
        <v>4</v>
      </c>
      <c r="L86" s="20">
        <v>4</v>
      </c>
      <c r="M86" s="20">
        <v>4</v>
      </c>
      <c r="N86" s="20">
        <v>4</v>
      </c>
      <c r="O86" s="20">
        <v>2</v>
      </c>
      <c r="P86" s="20">
        <f t="shared" si="1"/>
        <v>98</v>
      </c>
      <c r="Q86" s="19"/>
      <c r="R86" s="19" t="s">
        <v>247</v>
      </c>
      <c r="S86" s="19"/>
    </row>
    <row r="87" spans="1:25" ht="13.2" hidden="1" x14ac:dyDescent="0.25">
      <c r="A87" s="19" t="s">
        <v>248</v>
      </c>
      <c r="B87" s="19" t="s">
        <v>249</v>
      </c>
      <c r="C87" s="19" t="s">
        <v>34</v>
      </c>
      <c r="D87" s="20">
        <v>20</v>
      </c>
      <c r="E87" s="20">
        <v>10</v>
      </c>
      <c r="F87" s="20">
        <v>10</v>
      </c>
      <c r="G87" s="20">
        <v>20</v>
      </c>
      <c r="H87" s="20">
        <v>5</v>
      </c>
      <c r="I87" s="20">
        <v>9</v>
      </c>
      <c r="J87" s="20">
        <v>5</v>
      </c>
      <c r="K87" s="20">
        <v>3</v>
      </c>
      <c r="L87" s="20">
        <v>4</v>
      </c>
      <c r="M87" s="20">
        <v>4</v>
      </c>
      <c r="N87" s="20">
        <v>4</v>
      </c>
      <c r="O87" s="20">
        <v>4</v>
      </c>
      <c r="P87" s="20">
        <f t="shared" si="1"/>
        <v>98</v>
      </c>
      <c r="Q87" s="19"/>
      <c r="R87" s="19" t="s">
        <v>250</v>
      </c>
      <c r="S87" s="19"/>
    </row>
    <row r="88" spans="1:25" ht="13.2" hidden="1" x14ac:dyDescent="0.25">
      <c r="A88" s="21" t="s">
        <v>251</v>
      </c>
      <c r="B88" s="21" t="s">
        <v>252</v>
      </c>
      <c r="C88" s="21" t="s">
        <v>88</v>
      </c>
      <c r="D88" s="22">
        <v>20</v>
      </c>
      <c r="E88" s="22">
        <v>10</v>
      </c>
      <c r="F88" s="22">
        <v>10</v>
      </c>
      <c r="G88" s="22">
        <v>20</v>
      </c>
      <c r="H88" s="22">
        <v>5</v>
      </c>
      <c r="I88" s="22">
        <v>10</v>
      </c>
      <c r="J88" s="22">
        <v>5</v>
      </c>
      <c r="K88" s="22">
        <v>4</v>
      </c>
      <c r="L88" s="22">
        <v>4</v>
      </c>
      <c r="M88" s="22">
        <v>4</v>
      </c>
      <c r="N88" s="22">
        <v>4</v>
      </c>
      <c r="O88" s="22">
        <v>4</v>
      </c>
      <c r="P88" s="22">
        <f t="shared" si="1"/>
        <v>100</v>
      </c>
      <c r="Q88" s="21"/>
      <c r="R88" s="21" t="s">
        <v>25</v>
      </c>
      <c r="S88" s="21"/>
    </row>
    <row r="89" spans="1:25" ht="13.2" hidden="1" x14ac:dyDescent="0.25">
      <c r="A89" s="21" t="s">
        <v>253</v>
      </c>
      <c r="B89" s="21" t="s">
        <v>254</v>
      </c>
      <c r="C89" s="21" t="s">
        <v>88</v>
      </c>
      <c r="D89" s="22">
        <v>20</v>
      </c>
      <c r="E89" s="22">
        <v>10</v>
      </c>
      <c r="F89" s="22">
        <v>10</v>
      </c>
      <c r="G89" s="22">
        <v>20</v>
      </c>
      <c r="H89" s="22">
        <v>5</v>
      </c>
      <c r="I89" s="22">
        <v>10</v>
      </c>
      <c r="J89" s="22">
        <v>5</v>
      </c>
      <c r="K89" s="22">
        <v>4</v>
      </c>
      <c r="L89" s="22">
        <v>4</v>
      </c>
      <c r="M89" s="22">
        <v>4</v>
      </c>
      <c r="N89" s="22">
        <v>4</v>
      </c>
      <c r="O89" s="22">
        <v>4</v>
      </c>
      <c r="P89" s="22">
        <f t="shared" si="1"/>
        <v>100</v>
      </c>
      <c r="Q89" s="21"/>
      <c r="R89" s="21" t="s">
        <v>189</v>
      </c>
      <c r="S89" s="21"/>
    </row>
    <row r="90" spans="1:25" ht="13.2" hidden="1" x14ac:dyDescent="0.25">
      <c r="A90" s="21" t="s">
        <v>255</v>
      </c>
      <c r="B90" s="21" t="s">
        <v>256</v>
      </c>
      <c r="C90" s="21" t="s">
        <v>88</v>
      </c>
      <c r="D90" s="22">
        <v>20</v>
      </c>
      <c r="E90" s="22">
        <v>10</v>
      </c>
      <c r="F90" s="22">
        <v>10</v>
      </c>
      <c r="G90" s="22">
        <v>20</v>
      </c>
      <c r="H90" s="22">
        <v>5</v>
      </c>
      <c r="I90" s="22">
        <v>10</v>
      </c>
      <c r="J90" s="22">
        <v>5</v>
      </c>
      <c r="K90" s="22">
        <v>4</v>
      </c>
      <c r="L90" s="22">
        <v>4</v>
      </c>
      <c r="M90" s="22">
        <v>4</v>
      </c>
      <c r="N90" s="22">
        <v>4</v>
      </c>
      <c r="O90" s="22">
        <v>3</v>
      </c>
      <c r="P90" s="22">
        <f t="shared" si="1"/>
        <v>99</v>
      </c>
      <c r="Q90" s="21"/>
      <c r="R90" s="21" t="s">
        <v>257</v>
      </c>
      <c r="S90" s="21"/>
    </row>
    <row r="91" spans="1:25" ht="13.2" x14ac:dyDescent="0.25">
      <c r="A91" s="8" t="s">
        <v>258</v>
      </c>
      <c r="B91" s="8" t="s">
        <v>259</v>
      </c>
      <c r="C91" s="8" t="s">
        <v>24</v>
      </c>
      <c r="D91" s="11">
        <v>20</v>
      </c>
      <c r="E91" s="11">
        <v>10</v>
      </c>
      <c r="F91" s="11">
        <v>10</v>
      </c>
      <c r="G91" s="11">
        <v>20</v>
      </c>
      <c r="H91" s="11">
        <v>5</v>
      </c>
      <c r="I91" s="11">
        <v>10</v>
      </c>
      <c r="J91" s="11">
        <v>5</v>
      </c>
      <c r="K91" s="11">
        <v>4</v>
      </c>
      <c r="L91" s="11">
        <v>4</v>
      </c>
      <c r="M91" s="11">
        <v>4</v>
      </c>
      <c r="N91" s="11">
        <v>4</v>
      </c>
      <c r="O91" s="11">
        <v>4</v>
      </c>
      <c r="P91" s="11">
        <f t="shared" si="1"/>
        <v>100</v>
      </c>
      <c r="Q91" s="8"/>
      <c r="R91" s="8"/>
      <c r="S91" s="8"/>
      <c r="T91" s="10"/>
      <c r="U91" s="10"/>
      <c r="V91" s="10"/>
      <c r="W91" s="10"/>
      <c r="X91" s="10"/>
      <c r="Y91" s="10"/>
    </row>
    <row r="92" spans="1:25" ht="13.2" hidden="1" x14ac:dyDescent="0.25">
      <c r="A92" s="21" t="s">
        <v>261</v>
      </c>
      <c r="B92" s="21" t="s">
        <v>262</v>
      </c>
      <c r="C92" s="21" t="s">
        <v>88</v>
      </c>
      <c r="D92" s="22">
        <v>20</v>
      </c>
      <c r="E92" s="22">
        <v>10</v>
      </c>
      <c r="F92" s="22">
        <v>10</v>
      </c>
      <c r="G92" s="22">
        <v>20</v>
      </c>
      <c r="H92" s="22">
        <v>5</v>
      </c>
      <c r="I92" s="22">
        <v>10</v>
      </c>
      <c r="J92" s="22">
        <v>5</v>
      </c>
      <c r="K92" s="22">
        <v>4</v>
      </c>
      <c r="L92" s="22">
        <v>4</v>
      </c>
      <c r="M92" s="22">
        <v>4</v>
      </c>
      <c r="N92" s="22">
        <v>4</v>
      </c>
      <c r="O92" s="22">
        <v>3</v>
      </c>
      <c r="P92" s="22">
        <f t="shared" si="1"/>
        <v>99</v>
      </c>
      <c r="Q92" s="21"/>
      <c r="R92" s="21" t="s">
        <v>263</v>
      </c>
      <c r="S92" s="21"/>
    </row>
    <row r="93" spans="1:25" ht="13.2" hidden="1" x14ac:dyDescent="0.25">
      <c r="A93" s="32" t="s">
        <v>264</v>
      </c>
      <c r="B93" s="32" t="s">
        <v>265</v>
      </c>
      <c r="C93" s="32" t="s">
        <v>88</v>
      </c>
      <c r="D93" s="33">
        <v>20</v>
      </c>
      <c r="E93" s="33">
        <v>10</v>
      </c>
      <c r="F93" s="33">
        <v>10</v>
      </c>
      <c r="G93" s="33">
        <v>20</v>
      </c>
      <c r="H93" s="33">
        <v>5</v>
      </c>
      <c r="I93" s="33">
        <v>10</v>
      </c>
      <c r="J93" s="33">
        <v>5</v>
      </c>
      <c r="K93" s="33">
        <v>4</v>
      </c>
      <c r="L93" s="33">
        <v>4</v>
      </c>
      <c r="M93" s="33">
        <v>4</v>
      </c>
      <c r="N93" s="33">
        <v>4</v>
      </c>
      <c r="O93" s="33">
        <v>4</v>
      </c>
      <c r="P93" s="33">
        <f t="shared" si="1"/>
        <v>100</v>
      </c>
      <c r="Q93" s="32"/>
      <c r="R93" s="32"/>
      <c r="S93" s="32"/>
    </row>
    <row r="94" spans="1:25" ht="13.2" hidden="1" x14ac:dyDescent="0.25">
      <c r="A94" s="32" t="s">
        <v>266</v>
      </c>
      <c r="B94" s="32" t="s">
        <v>267</v>
      </c>
      <c r="C94" s="32" t="s">
        <v>153</v>
      </c>
      <c r="D94" s="33">
        <v>20</v>
      </c>
      <c r="E94" s="33">
        <v>0</v>
      </c>
      <c r="F94" s="33">
        <v>0</v>
      </c>
      <c r="G94" s="33">
        <v>20</v>
      </c>
      <c r="H94" s="33">
        <v>5</v>
      </c>
      <c r="I94" s="33">
        <v>8</v>
      </c>
      <c r="J94" s="33">
        <v>3</v>
      </c>
      <c r="K94" s="33">
        <v>4</v>
      </c>
      <c r="L94" s="33">
        <v>4</v>
      </c>
      <c r="M94" s="33">
        <v>4</v>
      </c>
      <c r="N94" s="33">
        <v>4</v>
      </c>
      <c r="O94" s="33">
        <v>0</v>
      </c>
      <c r="P94" s="33">
        <f t="shared" si="1"/>
        <v>72</v>
      </c>
      <c r="Q94" s="32"/>
      <c r="R94" s="34" t="s">
        <v>268</v>
      </c>
      <c r="S94" s="32"/>
    </row>
    <row r="95" spans="1:25" ht="13.2" hidden="1" x14ac:dyDescent="0.25">
      <c r="A95" s="32" t="s">
        <v>269</v>
      </c>
      <c r="B95" s="32" t="s">
        <v>270</v>
      </c>
      <c r="C95" s="32" t="s">
        <v>34</v>
      </c>
      <c r="D95" s="33">
        <v>20</v>
      </c>
      <c r="E95" s="33">
        <v>10</v>
      </c>
      <c r="F95" s="33">
        <v>10</v>
      </c>
      <c r="G95" s="33">
        <v>20</v>
      </c>
      <c r="H95" s="33">
        <v>5</v>
      </c>
      <c r="I95" s="33">
        <v>8</v>
      </c>
      <c r="J95" s="33">
        <v>0</v>
      </c>
      <c r="K95" s="33">
        <v>3</v>
      </c>
      <c r="L95" s="33">
        <v>4</v>
      </c>
      <c r="M95" s="33">
        <v>4</v>
      </c>
      <c r="N95" s="33">
        <v>4</v>
      </c>
      <c r="O95" s="33">
        <v>4</v>
      </c>
      <c r="P95" s="33">
        <f t="shared" si="1"/>
        <v>92</v>
      </c>
      <c r="Q95" s="32"/>
      <c r="R95" s="32" t="s">
        <v>271</v>
      </c>
      <c r="S95" s="32"/>
    </row>
    <row r="96" spans="1:25" ht="13.2" hidden="1" x14ac:dyDescent="0.25">
      <c r="A96" s="32" t="s">
        <v>272</v>
      </c>
      <c r="B96" s="32" t="s">
        <v>273</v>
      </c>
      <c r="C96" s="32" t="s">
        <v>144</v>
      </c>
      <c r="D96" s="33">
        <v>20</v>
      </c>
      <c r="E96" s="33">
        <v>10</v>
      </c>
      <c r="F96" s="33">
        <v>10</v>
      </c>
      <c r="G96" s="33">
        <v>20</v>
      </c>
      <c r="H96" s="33">
        <v>5</v>
      </c>
      <c r="I96" s="33">
        <v>10</v>
      </c>
      <c r="J96" s="33">
        <v>5</v>
      </c>
      <c r="K96" s="33">
        <v>4</v>
      </c>
      <c r="L96" s="33">
        <v>4</v>
      </c>
      <c r="M96" s="33">
        <v>4</v>
      </c>
      <c r="N96" s="33">
        <v>4</v>
      </c>
      <c r="O96" s="33">
        <v>4</v>
      </c>
      <c r="P96" s="33">
        <f t="shared" si="1"/>
        <v>100</v>
      </c>
      <c r="Q96" s="32"/>
      <c r="R96" s="32"/>
      <c r="S96" s="32"/>
    </row>
    <row r="97" spans="1:19" ht="13.2" hidden="1" x14ac:dyDescent="0.25">
      <c r="A97" s="32" t="s">
        <v>274</v>
      </c>
      <c r="B97" s="32" t="s">
        <v>275</v>
      </c>
      <c r="C97" s="32" t="s">
        <v>34</v>
      </c>
      <c r="D97" s="33">
        <v>20</v>
      </c>
      <c r="E97" s="33">
        <v>10</v>
      </c>
      <c r="F97" s="33">
        <v>10</v>
      </c>
      <c r="G97" s="33">
        <v>20</v>
      </c>
      <c r="H97" s="33">
        <v>5</v>
      </c>
      <c r="I97" s="33">
        <v>8</v>
      </c>
      <c r="J97" s="33">
        <v>0</v>
      </c>
      <c r="K97" s="33">
        <v>3</v>
      </c>
      <c r="L97" s="33">
        <v>4</v>
      </c>
      <c r="M97" s="33">
        <v>4</v>
      </c>
      <c r="N97" s="33">
        <v>4</v>
      </c>
      <c r="O97" s="33">
        <v>4</v>
      </c>
      <c r="P97" s="33">
        <f t="shared" si="1"/>
        <v>92</v>
      </c>
      <c r="Q97" s="32"/>
      <c r="R97" s="32" t="s">
        <v>276</v>
      </c>
      <c r="S97" s="32"/>
    </row>
    <row r="98" spans="1:19" ht="13.2" hidden="1" x14ac:dyDescent="0.25">
      <c r="A98" s="26" t="s">
        <v>277</v>
      </c>
      <c r="B98" s="26" t="s">
        <v>278</v>
      </c>
      <c r="C98" s="26" t="s">
        <v>88</v>
      </c>
      <c r="D98" s="27">
        <v>20</v>
      </c>
      <c r="E98" s="27">
        <v>10</v>
      </c>
      <c r="F98" s="27">
        <v>10</v>
      </c>
      <c r="G98" s="27">
        <v>20</v>
      </c>
      <c r="H98" s="27">
        <v>5</v>
      </c>
      <c r="I98" s="27">
        <v>10</v>
      </c>
      <c r="J98" s="27">
        <v>5</v>
      </c>
      <c r="K98" s="27">
        <v>4</v>
      </c>
      <c r="L98" s="27">
        <v>4</v>
      </c>
      <c r="M98" s="27">
        <v>4</v>
      </c>
      <c r="N98" s="27">
        <v>4</v>
      </c>
      <c r="O98" s="27">
        <v>4</v>
      </c>
      <c r="P98" s="27">
        <f t="shared" si="1"/>
        <v>100</v>
      </c>
      <c r="Q98" s="26"/>
      <c r="R98" s="26"/>
      <c r="S98" s="26"/>
    </row>
    <row r="99" spans="1:19" ht="13.2" hidden="1" x14ac:dyDescent="0.25">
      <c r="A99" s="26" t="s">
        <v>279</v>
      </c>
      <c r="B99" s="26" t="s">
        <v>280</v>
      </c>
      <c r="C99" s="26" t="s">
        <v>88</v>
      </c>
      <c r="D99" s="27">
        <v>20</v>
      </c>
      <c r="E99" s="27">
        <v>10</v>
      </c>
      <c r="F99" s="27">
        <v>10</v>
      </c>
      <c r="G99" s="27">
        <v>20</v>
      </c>
      <c r="H99" s="27">
        <v>5</v>
      </c>
      <c r="I99" s="27">
        <v>9</v>
      </c>
      <c r="J99" s="27">
        <v>5</v>
      </c>
      <c r="K99" s="27">
        <v>4</v>
      </c>
      <c r="L99" s="27">
        <v>4</v>
      </c>
      <c r="M99" s="27">
        <v>4</v>
      </c>
      <c r="N99" s="27">
        <v>4</v>
      </c>
      <c r="O99" s="27">
        <v>4</v>
      </c>
      <c r="P99" s="27">
        <f t="shared" si="1"/>
        <v>99</v>
      </c>
      <c r="Q99" s="26"/>
      <c r="R99" s="26" t="s">
        <v>229</v>
      </c>
      <c r="S99" s="26"/>
    </row>
    <row r="100" spans="1:19" ht="13.2" hidden="1" x14ac:dyDescent="0.25">
      <c r="A100" s="26" t="s">
        <v>281</v>
      </c>
      <c r="B100" s="26" t="s">
        <v>282</v>
      </c>
      <c r="C100" s="26" t="s">
        <v>283</v>
      </c>
      <c r="D100" s="27">
        <v>20</v>
      </c>
      <c r="E100" s="27">
        <v>10</v>
      </c>
      <c r="F100" s="27">
        <v>10</v>
      </c>
      <c r="G100" s="27">
        <v>20</v>
      </c>
      <c r="H100" s="27">
        <v>5</v>
      </c>
      <c r="I100" s="27">
        <v>10</v>
      </c>
      <c r="J100" s="27">
        <v>3</v>
      </c>
      <c r="K100" s="27">
        <v>4</v>
      </c>
      <c r="L100" s="27">
        <v>4</v>
      </c>
      <c r="M100" s="27">
        <v>4</v>
      </c>
      <c r="N100" s="27">
        <v>4</v>
      </c>
      <c r="O100" s="27">
        <v>4</v>
      </c>
      <c r="P100" s="27">
        <f t="shared" si="1"/>
        <v>98</v>
      </c>
      <c r="Q100" s="26"/>
      <c r="R100" s="26"/>
      <c r="S100" s="26"/>
    </row>
    <row r="101" spans="1:19" ht="13.2" hidden="1" x14ac:dyDescent="0.25">
      <c r="A101" s="26" t="s">
        <v>284</v>
      </c>
      <c r="B101" s="26" t="s">
        <v>285</v>
      </c>
      <c r="C101" s="26" t="s">
        <v>88</v>
      </c>
      <c r="D101" s="27">
        <v>20</v>
      </c>
      <c r="E101" s="27">
        <v>10</v>
      </c>
      <c r="F101" s="27">
        <v>10</v>
      </c>
      <c r="G101" s="27">
        <v>20</v>
      </c>
      <c r="H101" s="27">
        <v>5</v>
      </c>
      <c r="I101" s="27">
        <v>10</v>
      </c>
      <c r="J101" s="27">
        <v>5</v>
      </c>
      <c r="K101" s="27">
        <v>4</v>
      </c>
      <c r="L101" s="27">
        <v>4</v>
      </c>
      <c r="M101" s="27">
        <v>4</v>
      </c>
      <c r="N101" s="27">
        <v>4</v>
      </c>
      <c r="O101" s="27">
        <v>4</v>
      </c>
      <c r="P101" s="27">
        <f t="shared" si="1"/>
        <v>100</v>
      </c>
      <c r="Q101" s="26"/>
      <c r="R101" s="26" t="s">
        <v>110</v>
      </c>
      <c r="S101" s="26"/>
    </row>
    <row r="102" spans="1:19" ht="13.2" hidden="1" x14ac:dyDescent="0.25">
      <c r="A102" s="26" t="s">
        <v>286</v>
      </c>
      <c r="B102" s="26" t="s">
        <v>287</v>
      </c>
      <c r="C102" s="26" t="s">
        <v>144</v>
      </c>
      <c r="D102" s="27">
        <v>20</v>
      </c>
      <c r="E102" s="26"/>
      <c r="F102" s="26"/>
      <c r="G102" s="27">
        <v>20</v>
      </c>
      <c r="H102" s="27">
        <v>5</v>
      </c>
      <c r="I102" s="26"/>
      <c r="J102" s="26"/>
      <c r="K102" s="26"/>
      <c r="L102" s="26"/>
      <c r="M102" s="26"/>
      <c r="N102" s="26"/>
      <c r="O102" s="26"/>
      <c r="P102" s="27">
        <f t="shared" si="1"/>
        <v>45</v>
      </c>
      <c r="Q102" s="26"/>
      <c r="R102" s="26" t="s">
        <v>288</v>
      </c>
      <c r="S102" s="26"/>
    </row>
    <row r="103" spans="1:19" ht="13.2" hidden="1" x14ac:dyDescent="0.25">
      <c r="A103" s="17" t="s">
        <v>289</v>
      </c>
      <c r="B103" s="17" t="s">
        <v>290</v>
      </c>
      <c r="C103" s="17" t="s">
        <v>88</v>
      </c>
      <c r="D103" s="18">
        <v>20</v>
      </c>
      <c r="E103" s="18">
        <v>10</v>
      </c>
      <c r="F103" s="18">
        <v>10</v>
      </c>
      <c r="G103" s="18">
        <v>20</v>
      </c>
      <c r="H103" s="18">
        <v>5</v>
      </c>
      <c r="I103" s="18">
        <v>8</v>
      </c>
      <c r="J103" s="18">
        <v>4</v>
      </c>
      <c r="K103" s="18">
        <v>3</v>
      </c>
      <c r="L103" s="18">
        <v>4</v>
      </c>
      <c r="M103" s="18">
        <v>4</v>
      </c>
      <c r="N103" s="18">
        <v>4</v>
      </c>
      <c r="O103" s="18">
        <v>4</v>
      </c>
      <c r="P103" s="18">
        <f t="shared" si="1"/>
        <v>96</v>
      </c>
      <c r="Q103" s="17"/>
      <c r="R103" s="35" t="s">
        <v>291</v>
      </c>
      <c r="S103" s="17"/>
    </row>
    <row r="104" spans="1:19" ht="13.2" hidden="1" x14ac:dyDescent="0.25">
      <c r="A104" s="17" t="s">
        <v>292</v>
      </c>
      <c r="B104" s="17" t="s">
        <v>293</v>
      </c>
      <c r="C104" s="17" t="s">
        <v>34</v>
      </c>
      <c r="D104" s="18">
        <v>20</v>
      </c>
      <c r="E104" s="18">
        <v>10</v>
      </c>
      <c r="F104" s="18">
        <v>10</v>
      </c>
      <c r="G104" s="18">
        <v>20</v>
      </c>
      <c r="H104" s="18">
        <v>5</v>
      </c>
      <c r="I104" s="18">
        <v>10</v>
      </c>
      <c r="J104" s="18">
        <v>5</v>
      </c>
      <c r="K104" s="18">
        <v>4</v>
      </c>
      <c r="L104" s="18">
        <v>4</v>
      </c>
      <c r="M104" s="18">
        <v>4</v>
      </c>
      <c r="N104" s="18">
        <v>4</v>
      </c>
      <c r="O104" s="18">
        <v>4</v>
      </c>
      <c r="P104" s="18">
        <f t="shared" si="1"/>
        <v>100</v>
      </c>
      <c r="Q104" s="17"/>
      <c r="R104" s="17" t="s">
        <v>294</v>
      </c>
      <c r="S104" s="17"/>
    </row>
    <row r="105" spans="1:19" ht="13.2" hidden="1" x14ac:dyDescent="0.25">
      <c r="A105" s="17" t="s">
        <v>295</v>
      </c>
      <c r="B105" s="17" t="s">
        <v>296</v>
      </c>
      <c r="C105" s="17" t="s">
        <v>31</v>
      </c>
      <c r="D105" s="18">
        <v>20</v>
      </c>
      <c r="E105" s="17"/>
      <c r="F105" s="17"/>
      <c r="G105" s="18">
        <v>20</v>
      </c>
      <c r="H105" s="18">
        <v>5</v>
      </c>
      <c r="I105" s="18">
        <v>10</v>
      </c>
      <c r="J105" s="18">
        <v>5</v>
      </c>
      <c r="K105" s="18">
        <v>4</v>
      </c>
      <c r="L105" s="18">
        <v>4</v>
      </c>
      <c r="M105" s="18">
        <v>4</v>
      </c>
      <c r="N105" s="18">
        <v>4</v>
      </c>
      <c r="O105" s="18">
        <v>4</v>
      </c>
      <c r="P105" s="18">
        <f t="shared" si="1"/>
        <v>80</v>
      </c>
      <c r="Q105" s="17"/>
      <c r="R105" s="17" t="s">
        <v>297</v>
      </c>
      <c r="S105" s="17"/>
    </row>
    <row r="106" spans="1:19" ht="13.2" hidden="1" x14ac:dyDescent="0.25">
      <c r="A106" s="17" t="s">
        <v>298</v>
      </c>
      <c r="B106" s="17" t="s">
        <v>299</v>
      </c>
      <c r="C106" s="17" t="s">
        <v>50</v>
      </c>
      <c r="D106" s="18">
        <v>20</v>
      </c>
      <c r="E106" s="18">
        <v>10</v>
      </c>
      <c r="F106" s="18">
        <v>10</v>
      </c>
      <c r="G106" s="18">
        <v>20</v>
      </c>
      <c r="H106" s="18">
        <v>5</v>
      </c>
      <c r="I106" s="18">
        <v>10</v>
      </c>
      <c r="J106" s="18">
        <v>5</v>
      </c>
      <c r="K106" s="18">
        <v>4</v>
      </c>
      <c r="L106" s="18">
        <v>4</v>
      </c>
      <c r="M106" s="18">
        <v>4</v>
      </c>
      <c r="N106" s="18">
        <v>4</v>
      </c>
      <c r="O106" s="18">
        <v>4</v>
      </c>
      <c r="P106" s="18">
        <f t="shared" si="1"/>
        <v>100</v>
      </c>
      <c r="Q106" s="17"/>
      <c r="R106" s="17" t="s">
        <v>25</v>
      </c>
      <c r="S106" s="17"/>
    </row>
    <row r="107" spans="1:19" ht="13.2" hidden="1" x14ac:dyDescent="0.25">
      <c r="A107" s="17" t="s">
        <v>300</v>
      </c>
      <c r="B107" s="17" t="s">
        <v>301</v>
      </c>
      <c r="C107" s="17" t="s">
        <v>88</v>
      </c>
      <c r="D107" s="18">
        <v>20</v>
      </c>
      <c r="E107" s="18">
        <v>10</v>
      </c>
      <c r="F107" s="18">
        <v>10</v>
      </c>
      <c r="G107" s="18">
        <v>20</v>
      </c>
      <c r="H107" s="18">
        <v>5</v>
      </c>
      <c r="I107" s="18">
        <v>10</v>
      </c>
      <c r="J107" s="18">
        <v>5</v>
      </c>
      <c r="K107" s="18">
        <v>4</v>
      </c>
      <c r="L107" s="18">
        <v>4</v>
      </c>
      <c r="M107" s="18">
        <v>4</v>
      </c>
      <c r="N107" s="18">
        <v>4</v>
      </c>
      <c r="O107" s="18">
        <v>4</v>
      </c>
      <c r="P107" s="18">
        <f t="shared" si="1"/>
        <v>100</v>
      </c>
      <c r="Q107" s="17"/>
      <c r="R107" s="17" t="s">
        <v>302</v>
      </c>
      <c r="S107" s="17"/>
    </row>
    <row r="108" spans="1:19" ht="13.2" hidden="1" x14ac:dyDescent="0.25">
      <c r="A108" s="19" t="s">
        <v>303</v>
      </c>
      <c r="B108" s="19" t="s">
        <v>304</v>
      </c>
      <c r="C108" s="19" t="s">
        <v>305</v>
      </c>
      <c r="D108" s="20">
        <v>20</v>
      </c>
      <c r="E108" s="20">
        <v>10</v>
      </c>
      <c r="F108" s="20">
        <v>10</v>
      </c>
      <c r="G108" s="20">
        <v>20</v>
      </c>
      <c r="H108" s="20">
        <v>5</v>
      </c>
      <c r="I108" s="20">
        <v>10</v>
      </c>
      <c r="J108" s="20">
        <v>5</v>
      </c>
      <c r="K108" s="20">
        <v>4</v>
      </c>
      <c r="L108" s="20">
        <v>4</v>
      </c>
      <c r="M108" s="20">
        <v>4</v>
      </c>
      <c r="N108" s="20">
        <v>4</v>
      </c>
      <c r="O108" s="20">
        <v>4</v>
      </c>
      <c r="P108" s="20">
        <f t="shared" si="1"/>
        <v>100</v>
      </c>
      <c r="Q108" s="19"/>
      <c r="R108" s="19" t="s">
        <v>110</v>
      </c>
      <c r="S108" s="19"/>
    </row>
    <row r="109" spans="1:19" ht="13.2" hidden="1" x14ac:dyDescent="0.25">
      <c r="A109" s="19" t="s">
        <v>306</v>
      </c>
      <c r="B109" s="19" t="s">
        <v>307</v>
      </c>
      <c r="C109" s="19" t="s">
        <v>88</v>
      </c>
      <c r="D109" s="20">
        <v>20</v>
      </c>
      <c r="E109" s="20">
        <v>10</v>
      </c>
      <c r="F109" s="20">
        <v>10</v>
      </c>
      <c r="G109" s="20">
        <v>20</v>
      </c>
      <c r="H109" s="20">
        <v>5</v>
      </c>
      <c r="I109" s="20">
        <v>7</v>
      </c>
      <c r="J109" s="20">
        <v>3</v>
      </c>
      <c r="K109" s="20">
        <v>4</v>
      </c>
      <c r="L109" s="20">
        <v>4</v>
      </c>
      <c r="M109" s="20">
        <v>4</v>
      </c>
      <c r="N109" s="20">
        <v>4</v>
      </c>
      <c r="O109" s="20">
        <v>4</v>
      </c>
      <c r="P109" s="20">
        <f t="shared" si="1"/>
        <v>95</v>
      </c>
      <c r="Q109" s="19"/>
      <c r="R109" s="19" t="s">
        <v>308</v>
      </c>
      <c r="S109" s="19"/>
    </row>
    <row r="110" spans="1:19" ht="13.2" hidden="1" x14ac:dyDescent="0.25">
      <c r="A110" s="19" t="s">
        <v>309</v>
      </c>
      <c r="B110" s="19" t="s">
        <v>310</v>
      </c>
      <c r="C110" s="19" t="s">
        <v>34</v>
      </c>
      <c r="D110" s="20">
        <v>20</v>
      </c>
      <c r="E110" s="20">
        <v>10</v>
      </c>
      <c r="F110" s="20">
        <v>10</v>
      </c>
      <c r="G110" s="20">
        <v>20</v>
      </c>
      <c r="H110" s="20">
        <v>5</v>
      </c>
      <c r="I110" s="20">
        <v>10</v>
      </c>
      <c r="J110" s="20">
        <v>0</v>
      </c>
      <c r="K110" s="20">
        <v>4</v>
      </c>
      <c r="L110" s="20">
        <v>4</v>
      </c>
      <c r="M110" s="20">
        <v>4</v>
      </c>
      <c r="N110" s="20">
        <v>4</v>
      </c>
      <c r="O110" s="20">
        <v>2</v>
      </c>
      <c r="P110" s="20">
        <f t="shared" si="1"/>
        <v>93</v>
      </c>
      <c r="Q110" s="19"/>
      <c r="R110" s="19" t="s">
        <v>311</v>
      </c>
      <c r="S110" s="19"/>
    </row>
    <row r="111" spans="1:19" ht="13.2" hidden="1" x14ac:dyDescent="0.25">
      <c r="A111" s="19" t="s">
        <v>312</v>
      </c>
      <c r="B111" s="19" t="s">
        <v>313</v>
      </c>
      <c r="C111" s="19" t="s">
        <v>50</v>
      </c>
      <c r="D111" s="20">
        <v>20</v>
      </c>
      <c r="E111" s="20">
        <v>10</v>
      </c>
      <c r="F111" s="20">
        <v>10</v>
      </c>
      <c r="G111" s="20">
        <v>20</v>
      </c>
      <c r="H111" s="20">
        <v>5</v>
      </c>
      <c r="I111" s="20">
        <v>9</v>
      </c>
      <c r="J111" s="20">
        <v>5</v>
      </c>
      <c r="K111" s="20">
        <v>4</v>
      </c>
      <c r="L111" s="20">
        <v>4</v>
      </c>
      <c r="M111" s="20">
        <v>4</v>
      </c>
      <c r="N111" s="20">
        <v>4</v>
      </c>
      <c r="O111" s="20">
        <v>4</v>
      </c>
      <c r="P111" s="20">
        <f t="shared" si="1"/>
        <v>99</v>
      </c>
      <c r="Q111" s="19"/>
      <c r="R111" s="19" t="s">
        <v>314</v>
      </c>
      <c r="S111" s="19"/>
    </row>
    <row r="112" spans="1:19" ht="13.2" hidden="1" x14ac:dyDescent="0.25">
      <c r="A112" s="19" t="s">
        <v>315</v>
      </c>
      <c r="B112" s="19" t="s">
        <v>316</v>
      </c>
      <c r="C112" s="19" t="s">
        <v>88</v>
      </c>
      <c r="D112" s="20">
        <v>20</v>
      </c>
      <c r="E112" s="20">
        <v>10</v>
      </c>
      <c r="F112" s="20">
        <v>10</v>
      </c>
      <c r="G112" s="20">
        <v>20</v>
      </c>
      <c r="H112" s="20">
        <v>5</v>
      </c>
      <c r="I112" s="20">
        <v>10</v>
      </c>
      <c r="J112" s="20">
        <v>5</v>
      </c>
      <c r="K112" s="20">
        <v>4</v>
      </c>
      <c r="L112" s="20">
        <v>4</v>
      </c>
      <c r="M112" s="20">
        <v>4</v>
      </c>
      <c r="N112" s="20">
        <v>4</v>
      </c>
      <c r="O112" s="20">
        <v>4</v>
      </c>
      <c r="P112" s="20">
        <f t="shared" si="1"/>
        <v>100</v>
      </c>
      <c r="Q112" s="19"/>
      <c r="R112" s="19" t="s">
        <v>110</v>
      </c>
      <c r="S112" s="19"/>
    </row>
    <row r="113" spans="1:19" ht="13.2" hidden="1" x14ac:dyDescent="0.25">
      <c r="A113" s="21" t="s">
        <v>549</v>
      </c>
      <c r="B113" s="21" t="s">
        <v>550</v>
      </c>
      <c r="C113" s="21" t="s">
        <v>34</v>
      </c>
      <c r="D113" s="22">
        <v>20</v>
      </c>
      <c r="E113" s="21"/>
      <c r="F113" s="21"/>
      <c r="G113" s="22">
        <v>20</v>
      </c>
      <c r="H113" s="22">
        <v>5</v>
      </c>
      <c r="I113" s="21"/>
      <c r="J113" s="21"/>
      <c r="K113" s="21"/>
      <c r="L113" s="21"/>
      <c r="M113" s="21"/>
      <c r="N113" s="21"/>
      <c r="O113" s="21"/>
      <c r="P113" s="22">
        <f t="shared" si="1"/>
        <v>45</v>
      </c>
      <c r="Q113" s="21"/>
      <c r="R113" s="21"/>
      <c r="S113" s="21"/>
    </row>
    <row r="114" spans="1:19" ht="13.2" hidden="1" x14ac:dyDescent="0.25">
      <c r="A114" s="21" t="s">
        <v>317</v>
      </c>
      <c r="B114" s="21" t="s">
        <v>318</v>
      </c>
      <c r="C114" s="21" t="s">
        <v>73</v>
      </c>
      <c r="D114" s="22">
        <v>20</v>
      </c>
      <c r="E114" s="22">
        <v>10</v>
      </c>
      <c r="F114" s="22">
        <v>10</v>
      </c>
      <c r="G114" s="22">
        <v>20</v>
      </c>
      <c r="H114" s="22">
        <v>5</v>
      </c>
      <c r="I114" s="22">
        <v>10</v>
      </c>
      <c r="J114" s="22">
        <v>5</v>
      </c>
      <c r="K114" s="22">
        <v>4</v>
      </c>
      <c r="L114" s="22">
        <v>4</v>
      </c>
      <c r="M114" s="22">
        <v>4</v>
      </c>
      <c r="N114" s="22">
        <v>4</v>
      </c>
      <c r="O114" s="22">
        <v>4</v>
      </c>
      <c r="P114" s="22">
        <f t="shared" si="1"/>
        <v>100</v>
      </c>
      <c r="Q114" s="21"/>
      <c r="R114" s="21"/>
      <c r="S114" s="21"/>
    </row>
    <row r="115" spans="1:19" ht="13.2" hidden="1" x14ac:dyDescent="0.25">
      <c r="A115" s="21" t="s">
        <v>319</v>
      </c>
      <c r="B115" s="21" t="s">
        <v>320</v>
      </c>
      <c r="C115" s="21" t="s">
        <v>88</v>
      </c>
      <c r="D115" s="22">
        <v>20</v>
      </c>
      <c r="E115" s="22">
        <v>0</v>
      </c>
      <c r="F115" s="22">
        <v>0</v>
      </c>
      <c r="G115" s="22">
        <v>20</v>
      </c>
      <c r="H115" s="22">
        <v>5</v>
      </c>
      <c r="I115" s="22">
        <v>10</v>
      </c>
      <c r="J115" s="22">
        <v>5</v>
      </c>
      <c r="K115" s="22">
        <v>4</v>
      </c>
      <c r="L115" s="22">
        <v>4</v>
      </c>
      <c r="M115" s="22">
        <v>4</v>
      </c>
      <c r="N115" s="22">
        <v>4</v>
      </c>
      <c r="O115" s="22">
        <v>4</v>
      </c>
      <c r="P115" s="22">
        <f t="shared" si="1"/>
        <v>80</v>
      </c>
      <c r="Q115" s="21"/>
      <c r="R115" s="21" t="s">
        <v>321</v>
      </c>
      <c r="S115" s="21"/>
    </row>
    <row r="116" spans="1:19" ht="13.2" hidden="1" x14ac:dyDescent="0.25">
      <c r="A116" s="21" t="s">
        <v>322</v>
      </c>
      <c r="B116" s="21" t="s">
        <v>323</v>
      </c>
      <c r="C116" s="21" t="s">
        <v>144</v>
      </c>
      <c r="D116" s="22">
        <v>20</v>
      </c>
      <c r="E116" s="22">
        <v>10</v>
      </c>
      <c r="F116" s="22">
        <v>10</v>
      </c>
      <c r="G116" s="22">
        <v>20</v>
      </c>
      <c r="H116" s="22">
        <v>5</v>
      </c>
      <c r="I116" s="22">
        <v>10</v>
      </c>
      <c r="J116" s="22">
        <v>5</v>
      </c>
      <c r="K116" s="22">
        <v>4</v>
      </c>
      <c r="L116" s="22">
        <v>4</v>
      </c>
      <c r="M116" s="22">
        <v>4</v>
      </c>
      <c r="N116" s="22">
        <v>4</v>
      </c>
      <c r="O116" s="22">
        <v>4</v>
      </c>
      <c r="P116" s="22">
        <f t="shared" si="1"/>
        <v>100</v>
      </c>
      <c r="Q116" s="21"/>
      <c r="R116" s="21" t="s">
        <v>44</v>
      </c>
      <c r="S116" s="21"/>
    </row>
    <row r="117" spans="1:19" ht="13.2" hidden="1" x14ac:dyDescent="0.25">
      <c r="A117" s="21" t="s">
        <v>324</v>
      </c>
      <c r="B117" s="21" t="s">
        <v>325</v>
      </c>
      <c r="C117" s="21" t="s">
        <v>34</v>
      </c>
      <c r="D117" s="22">
        <v>20</v>
      </c>
      <c r="E117" s="22">
        <v>10</v>
      </c>
      <c r="F117" s="22">
        <v>10</v>
      </c>
      <c r="G117" s="22">
        <v>20</v>
      </c>
      <c r="H117" s="22">
        <v>5</v>
      </c>
      <c r="I117" s="22">
        <v>10</v>
      </c>
      <c r="J117" s="22">
        <v>0</v>
      </c>
      <c r="K117" s="22">
        <v>4</v>
      </c>
      <c r="L117" s="22">
        <v>4</v>
      </c>
      <c r="M117" s="22">
        <v>4</v>
      </c>
      <c r="N117" s="22">
        <v>4</v>
      </c>
      <c r="O117" s="22">
        <v>3</v>
      </c>
      <c r="P117" s="22">
        <f t="shared" si="1"/>
        <v>94</v>
      </c>
      <c r="Q117" s="21"/>
      <c r="R117" s="21" t="s">
        <v>326</v>
      </c>
      <c r="S117" s="21"/>
    </row>
    <row r="118" spans="1:19" ht="13.2" hidden="1" x14ac:dyDescent="0.25">
      <c r="A118" s="32" t="s">
        <v>327</v>
      </c>
      <c r="B118" s="32" t="s">
        <v>328</v>
      </c>
      <c r="C118" s="32" t="s">
        <v>88</v>
      </c>
      <c r="D118" s="33">
        <v>20</v>
      </c>
      <c r="E118" s="33">
        <v>10</v>
      </c>
      <c r="F118" s="33">
        <v>10</v>
      </c>
      <c r="G118" s="33">
        <v>20</v>
      </c>
      <c r="H118" s="33">
        <v>5</v>
      </c>
      <c r="I118" s="33">
        <v>8</v>
      </c>
      <c r="J118" s="33">
        <v>4</v>
      </c>
      <c r="K118" s="33">
        <v>3</v>
      </c>
      <c r="L118" s="33">
        <v>4</v>
      </c>
      <c r="M118" s="33">
        <v>4</v>
      </c>
      <c r="N118" s="33">
        <v>4</v>
      </c>
      <c r="O118" s="33">
        <v>3</v>
      </c>
      <c r="P118" s="33">
        <f t="shared" si="1"/>
        <v>95</v>
      </c>
      <c r="Q118" s="32"/>
      <c r="R118" s="34" t="s">
        <v>329</v>
      </c>
      <c r="S118" s="36"/>
    </row>
    <row r="119" spans="1:19" ht="13.2" hidden="1" x14ac:dyDescent="0.25">
      <c r="A119" s="32" t="s">
        <v>330</v>
      </c>
      <c r="B119" s="32" t="s">
        <v>331</v>
      </c>
      <c r="C119" s="32" t="s">
        <v>34</v>
      </c>
      <c r="D119" s="33">
        <v>20</v>
      </c>
      <c r="E119" s="33">
        <v>10</v>
      </c>
      <c r="F119" s="33">
        <v>10</v>
      </c>
      <c r="G119" s="33">
        <v>20</v>
      </c>
      <c r="H119" s="33">
        <v>5</v>
      </c>
      <c r="I119" s="33">
        <v>8</v>
      </c>
      <c r="J119" s="33">
        <v>3</v>
      </c>
      <c r="K119" s="33">
        <v>4</v>
      </c>
      <c r="L119" s="33">
        <v>4</v>
      </c>
      <c r="M119" s="33">
        <v>4</v>
      </c>
      <c r="N119" s="33">
        <v>4</v>
      </c>
      <c r="O119" s="33">
        <v>4</v>
      </c>
      <c r="P119" s="33">
        <f t="shared" si="1"/>
        <v>96</v>
      </c>
      <c r="Q119" s="32"/>
      <c r="R119" s="32" t="s">
        <v>332</v>
      </c>
      <c r="S119" s="32"/>
    </row>
    <row r="120" spans="1:19" ht="13.2" hidden="1" x14ac:dyDescent="0.25">
      <c r="A120" s="32" t="s">
        <v>333</v>
      </c>
      <c r="B120" s="32" t="s">
        <v>334</v>
      </c>
      <c r="C120" s="32" t="s">
        <v>34</v>
      </c>
      <c r="D120" s="33">
        <v>20</v>
      </c>
      <c r="E120" s="33">
        <v>10</v>
      </c>
      <c r="F120" s="33">
        <v>10</v>
      </c>
      <c r="G120" s="33">
        <v>20</v>
      </c>
      <c r="H120" s="33">
        <v>5</v>
      </c>
      <c r="I120" s="33">
        <v>6</v>
      </c>
      <c r="J120" s="33">
        <v>0</v>
      </c>
      <c r="K120" s="33">
        <v>4</v>
      </c>
      <c r="L120" s="33">
        <v>4</v>
      </c>
      <c r="M120" s="33">
        <v>4</v>
      </c>
      <c r="N120" s="33">
        <v>4</v>
      </c>
      <c r="O120" s="33">
        <v>3</v>
      </c>
      <c r="P120" s="33">
        <f t="shared" si="1"/>
        <v>90</v>
      </c>
      <c r="Q120" s="32"/>
      <c r="R120" s="32" t="s">
        <v>335</v>
      </c>
      <c r="S120" s="32"/>
    </row>
    <row r="121" spans="1:19" ht="13.2" hidden="1" x14ac:dyDescent="0.25">
      <c r="A121" s="32" t="s">
        <v>336</v>
      </c>
      <c r="B121" s="32" t="s">
        <v>337</v>
      </c>
      <c r="C121" s="32" t="s">
        <v>88</v>
      </c>
      <c r="D121" s="33">
        <v>20</v>
      </c>
      <c r="E121" s="33">
        <v>10</v>
      </c>
      <c r="F121" s="33">
        <v>10</v>
      </c>
      <c r="G121" s="33">
        <v>20</v>
      </c>
      <c r="H121" s="33">
        <v>5</v>
      </c>
      <c r="I121" s="33">
        <v>10</v>
      </c>
      <c r="J121" s="33">
        <v>5</v>
      </c>
      <c r="K121" s="33">
        <v>4</v>
      </c>
      <c r="L121" s="33">
        <v>4</v>
      </c>
      <c r="M121" s="33">
        <v>4</v>
      </c>
      <c r="N121" s="33">
        <v>4</v>
      </c>
      <c r="O121" s="33">
        <v>4</v>
      </c>
      <c r="P121" s="33">
        <f t="shared" si="1"/>
        <v>100</v>
      </c>
      <c r="Q121" s="32"/>
      <c r="R121" s="32"/>
      <c r="S121" s="32"/>
    </row>
    <row r="122" spans="1:19" ht="13.2" hidden="1" x14ac:dyDescent="0.25">
      <c r="A122" s="32" t="s">
        <v>338</v>
      </c>
      <c r="B122" s="32" t="s">
        <v>339</v>
      </c>
      <c r="C122" s="32" t="s">
        <v>88</v>
      </c>
      <c r="D122" s="33">
        <v>20</v>
      </c>
      <c r="E122" s="33">
        <v>10</v>
      </c>
      <c r="F122" s="33">
        <v>10</v>
      </c>
      <c r="G122" s="33">
        <v>20</v>
      </c>
      <c r="H122" s="33">
        <v>5</v>
      </c>
      <c r="I122" s="33">
        <v>10</v>
      </c>
      <c r="J122" s="33">
        <v>5</v>
      </c>
      <c r="K122" s="33">
        <v>4</v>
      </c>
      <c r="L122" s="33">
        <v>4</v>
      </c>
      <c r="M122" s="33">
        <v>4</v>
      </c>
      <c r="N122" s="33">
        <v>4</v>
      </c>
      <c r="O122" s="33">
        <v>4</v>
      </c>
      <c r="P122" s="33">
        <f t="shared" si="1"/>
        <v>100</v>
      </c>
      <c r="Q122" s="32"/>
      <c r="R122" s="32"/>
      <c r="S122" s="32"/>
    </row>
    <row r="123" spans="1:19" ht="13.2" hidden="1" x14ac:dyDescent="0.25">
      <c r="A123" s="26" t="s">
        <v>340</v>
      </c>
      <c r="B123" s="26" t="s">
        <v>341</v>
      </c>
      <c r="C123" s="26" t="s">
        <v>88</v>
      </c>
      <c r="D123" s="27">
        <v>20</v>
      </c>
      <c r="E123" s="27">
        <v>9</v>
      </c>
      <c r="F123" s="27">
        <v>9</v>
      </c>
      <c r="G123" s="27">
        <v>20</v>
      </c>
      <c r="H123" s="27">
        <v>5</v>
      </c>
      <c r="I123" s="27">
        <v>8</v>
      </c>
      <c r="J123" s="27">
        <v>5</v>
      </c>
      <c r="K123" s="27">
        <v>4</v>
      </c>
      <c r="L123" s="27">
        <v>4</v>
      </c>
      <c r="M123" s="27">
        <v>4</v>
      </c>
      <c r="N123" s="27">
        <v>4</v>
      </c>
      <c r="O123" s="27">
        <v>4</v>
      </c>
      <c r="P123" s="27">
        <f t="shared" si="1"/>
        <v>96</v>
      </c>
      <c r="Q123" s="26"/>
      <c r="R123" s="26" t="s">
        <v>342</v>
      </c>
      <c r="S123" s="26"/>
    </row>
    <row r="124" spans="1:19" ht="13.2" hidden="1" x14ac:dyDescent="0.25">
      <c r="A124" s="26" t="s">
        <v>343</v>
      </c>
      <c r="B124" s="26" t="s">
        <v>344</v>
      </c>
      <c r="C124" s="26" t="s">
        <v>88</v>
      </c>
      <c r="D124" s="27">
        <v>20</v>
      </c>
      <c r="E124" s="27">
        <v>10</v>
      </c>
      <c r="F124" s="27">
        <v>10</v>
      </c>
      <c r="G124" s="27">
        <v>20</v>
      </c>
      <c r="H124" s="27">
        <v>5</v>
      </c>
      <c r="I124" s="27">
        <v>10</v>
      </c>
      <c r="J124" s="27">
        <v>3</v>
      </c>
      <c r="K124" s="27">
        <v>4</v>
      </c>
      <c r="L124" s="27">
        <v>4</v>
      </c>
      <c r="M124" s="27">
        <v>4</v>
      </c>
      <c r="N124" s="27">
        <v>0</v>
      </c>
      <c r="O124" s="27">
        <v>0</v>
      </c>
      <c r="P124" s="27">
        <f t="shared" si="1"/>
        <v>90</v>
      </c>
      <c r="Q124" s="26"/>
      <c r="R124" s="26" t="s">
        <v>345</v>
      </c>
      <c r="S124" s="26"/>
    </row>
    <row r="125" spans="1:19" ht="13.2" hidden="1" x14ac:dyDescent="0.25">
      <c r="A125" s="26" t="s">
        <v>346</v>
      </c>
      <c r="B125" s="26" t="s">
        <v>347</v>
      </c>
      <c r="C125" s="26" t="s">
        <v>88</v>
      </c>
      <c r="D125" s="27">
        <v>20</v>
      </c>
      <c r="E125" s="27">
        <v>10</v>
      </c>
      <c r="F125" s="27">
        <v>10</v>
      </c>
      <c r="G125" s="27">
        <v>20</v>
      </c>
      <c r="H125" s="27">
        <v>5</v>
      </c>
      <c r="I125" s="27">
        <v>10</v>
      </c>
      <c r="J125" s="27">
        <v>3</v>
      </c>
      <c r="K125" s="27">
        <v>4</v>
      </c>
      <c r="L125" s="27">
        <v>4</v>
      </c>
      <c r="M125" s="27">
        <v>4</v>
      </c>
      <c r="N125" s="27">
        <v>4</v>
      </c>
      <c r="O125" s="27">
        <v>3</v>
      </c>
      <c r="P125" s="27">
        <f t="shared" si="1"/>
        <v>97</v>
      </c>
      <c r="Q125" s="26"/>
      <c r="R125" s="26" t="s">
        <v>348</v>
      </c>
      <c r="S125" s="26"/>
    </row>
    <row r="126" spans="1:19" ht="13.2" hidden="1" x14ac:dyDescent="0.25">
      <c r="A126" s="26" t="s">
        <v>349</v>
      </c>
      <c r="B126" s="26" t="s">
        <v>350</v>
      </c>
      <c r="C126" s="26" t="s">
        <v>88</v>
      </c>
      <c r="D126" s="27">
        <v>20</v>
      </c>
      <c r="E126" s="27">
        <v>10</v>
      </c>
      <c r="F126" s="27">
        <v>10</v>
      </c>
      <c r="G126" s="27">
        <v>20</v>
      </c>
      <c r="H126" s="27">
        <v>5</v>
      </c>
      <c r="I126" s="27">
        <v>10</v>
      </c>
      <c r="J126" s="27">
        <v>5</v>
      </c>
      <c r="K126" s="27">
        <v>4</v>
      </c>
      <c r="L126" s="27">
        <v>4</v>
      </c>
      <c r="M126" s="27">
        <v>4</v>
      </c>
      <c r="N126" s="27">
        <v>4</v>
      </c>
      <c r="O126" s="27">
        <v>4</v>
      </c>
      <c r="P126" s="27">
        <f t="shared" si="1"/>
        <v>100</v>
      </c>
      <c r="Q126" s="26"/>
      <c r="R126" s="26"/>
      <c r="S126" s="26"/>
    </row>
    <row r="127" spans="1:19" ht="13.2" hidden="1" x14ac:dyDescent="0.25">
      <c r="A127" s="26" t="s">
        <v>351</v>
      </c>
      <c r="B127" s="26" t="s">
        <v>352</v>
      </c>
      <c r="C127" s="26" t="s">
        <v>88</v>
      </c>
      <c r="D127" s="27">
        <v>20</v>
      </c>
      <c r="E127" s="27">
        <v>10</v>
      </c>
      <c r="F127" s="27">
        <v>10</v>
      </c>
      <c r="G127" s="27">
        <v>20</v>
      </c>
      <c r="H127" s="27">
        <v>5</v>
      </c>
      <c r="I127" s="27">
        <v>10</v>
      </c>
      <c r="J127" s="27">
        <v>3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f t="shared" si="1"/>
        <v>78</v>
      </c>
      <c r="Q127" s="26"/>
      <c r="R127" s="26" t="s">
        <v>353</v>
      </c>
      <c r="S127" s="26"/>
    </row>
    <row r="128" spans="1:19" ht="13.2" hidden="1" x14ac:dyDescent="0.25">
      <c r="A128" s="17" t="s">
        <v>354</v>
      </c>
      <c r="B128" s="17" t="s">
        <v>355</v>
      </c>
      <c r="C128" s="17" t="s">
        <v>34</v>
      </c>
      <c r="D128" s="18">
        <v>20</v>
      </c>
      <c r="E128" s="18">
        <v>10</v>
      </c>
      <c r="F128" s="18">
        <v>10</v>
      </c>
      <c r="G128" s="18">
        <v>20</v>
      </c>
      <c r="H128" s="18">
        <v>5</v>
      </c>
      <c r="I128" s="18">
        <v>10</v>
      </c>
      <c r="J128" s="18">
        <v>3</v>
      </c>
      <c r="K128" s="18">
        <v>4</v>
      </c>
      <c r="L128" s="18">
        <v>4</v>
      </c>
      <c r="M128" s="18">
        <v>4</v>
      </c>
      <c r="N128" s="18">
        <v>4</v>
      </c>
      <c r="O128" s="18">
        <v>4</v>
      </c>
      <c r="P128" s="18">
        <f>(D128+E128+F128+G128+H128+I128+J128+K128+L128+M128+N128+O128)*0.9</f>
        <v>88.2</v>
      </c>
      <c r="Q128" s="17"/>
      <c r="R128" s="17" t="s">
        <v>356</v>
      </c>
      <c r="S128" s="17"/>
    </row>
    <row r="129" spans="1:19" ht="13.2" hidden="1" x14ac:dyDescent="0.25">
      <c r="A129" s="17" t="s">
        <v>357</v>
      </c>
      <c r="B129" s="17" t="s">
        <v>358</v>
      </c>
      <c r="C129" s="17" t="s">
        <v>153</v>
      </c>
      <c r="D129" s="18">
        <v>20</v>
      </c>
      <c r="E129" s="18">
        <v>10</v>
      </c>
      <c r="F129" s="18">
        <v>10</v>
      </c>
      <c r="G129" s="18">
        <v>20</v>
      </c>
      <c r="H129" s="18">
        <v>5</v>
      </c>
      <c r="I129" s="18">
        <v>10</v>
      </c>
      <c r="J129" s="18">
        <v>5</v>
      </c>
      <c r="K129" s="18">
        <v>4</v>
      </c>
      <c r="L129" s="18">
        <v>4</v>
      </c>
      <c r="M129" s="18">
        <v>4</v>
      </c>
      <c r="N129" s="18">
        <v>4</v>
      </c>
      <c r="O129" s="18">
        <v>4</v>
      </c>
      <c r="P129" s="18">
        <f t="shared" ref="P129:P174" si="2">D129+E129+F129+G129+H129+I129+J129+K129+L129+M129+N129+O129</f>
        <v>100</v>
      </c>
      <c r="Q129" s="17"/>
      <c r="R129" s="17" t="s">
        <v>175</v>
      </c>
      <c r="S129" s="17"/>
    </row>
    <row r="130" spans="1:19" ht="13.2" hidden="1" x14ac:dyDescent="0.25">
      <c r="A130" s="17" t="s">
        <v>359</v>
      </c>
      <c r="B130" s="17" t="s">
        <v>360</v>
      </c>
      <c r="C130" s="17" t="s">
        <v>88</v>
      </c>
      <c r="D130" s="18">
        <v>20</v>
      </c>
      <c r="E130" s="18">
        <v>10</v>
      </c>
      <c r="F130" s="18">
        <v>10</v>
      </c>
      <c r="G130" s="18">
        <v>20</v>
      </c>
      <c r="H130" s="18">
        <v>5</v>
      </c>
      <c r="I130" s="18">
        <v>10</v>
      </c>
      <c r="J130" s="18">
        <v>5</v>
      </c>
      <c r="K130" s="18">
        <v>4</v>
      </c>
      <c r="L130" s="18">
        <v>4</v>
      </c>
      <c r="M130" s="18">
        <v>4</v>
      </c>
      <c r="N130" s="18">
        <v>4</v>
      </c>
      <c r="O130" s="18">
        <v>4</v>
      </c>
      <c r="P130" s="18">
        <f t="shared" si="2"/>
        <v>100</v>
      </c>
      <c r="Q130" s="17"/>
      <c r="R130" s="17" t="s">
        <v>175</v>
      </c>
      <c r="S130" s="17"/>
    </row>
    <row r="131" spans="1:19" ht="13.2" hidden="1" x14ac:dyDescent="0.25">
      <c r="A131" s="17" t="s">
        <v>361</v>
      </c>
      <c r="B131" s="17" t="s">
        <v>362</v>
      </c>
      <c r="C131" s="17" t="s">
        <v>88</v>
      </c>
      <c r="D131" s="18">
        <v>20</v>
      </c>
      <c r="E131" s="18">
        <v>10</v>
      </c>
      <c r="F131" s="18">
        <v>10</v>
      </c>
      <c r="G131" s="18">
        <v>20</v>
      </c>
      <c r="H131" s="18">
        <v>5</v>
      </c>
      <c r="I131" s="18">
        <v>10</v>
      </c>
      <c r="J131" s="18">
        <v>0</v>
      </c>
      <c r="K131" s="18">
        <v>4</v>
      </c>
      <c r="L131" s="18">
        <v>4</v>
      </c>
      <c r="M131" s="18">
        <v>4</v>
      </c>
      <c r="N131" s="18">
        <v>4</v>
      </c>
      <c r="O131" s="18">
        <v>4</v>
      </c>
      <c r="P131" s="18">
        <f t="shared" si="2"/>
        <v>95</v>
      </c>
      <c r="Q131" s="17"/>
      <c r="R131" s="17" t="s">
        <v>363</v>
      </c>
      <c r="S131" s="17"/>
    </row>
    <row r="132" spans="1:19" ht="13.2" hidden="1" x14ac:dyDescent="0.25">
      <c r="A132" s="17" t="s">
        <v>364</v>
      </c>
      <c r="B132" s="17" t="s">
        <v>365</v>
      </c>
      <c r="C132" s="17" t="s">
        <v>31</v>
      </c>
      <c r="D132" s="18">
        <v>20</v>
      </c>
      <c r="E132" s="18">
        <v>5</v>
      </c>
      <c r="F132" s="18">
        <v>5</v>
      </c>
      <c r="G132" s="18">
        <v>20</v>
      </c>
      <c r="H132" s="18">
        <v>5</v>
      </c>
      <c r="I132" s="18">
        <v>9</v>
      </c>
      <c r="J132" s="18">
        <v>5</v>
      </c>
      <c r="K132" s="18">
        <v>4</v>
      </c>
      <c r="L132" s="18">
        <v>4</v>
      </c>
      <c r="M132" s="18">
        <v>4</v>
      </c>
      <c r="N132" s="18">
        <v>4</v>
      </c>
      <c r="O132" s="18">
        <v>2</v>
      </c>
      <c r="P132" s="18">
        <f t="shared" si="2"/>
        <v>87</v>
      </c>
      <c r="Q132" s="17"/>
      <c r="R132" s="35" t="s">
        <v>366</v>
      </c>
      <c r="S132" s="17"/>
    </row>
    <row r="133" spans="1:19" ht="13.2" hidden="1" x14ac:dyDescent="0.25">
      <c r="A133" s="19" t="s">
        <v>367</v>
      </c>
      <c r="B133" s="19" t="s">
        <v>368</v>
      </c>
      <c r="C133" s="19" t="s">
        <v>88</v>
      </c>
      <c r="D133" s="20">
        <v>20</v>
      </c>
      <c r="E133" s="20">
        <v>10</v>
      </c>
      <c r="F133" s="20">
        <v>10</v>
      </c>
      <c r="G133" s="20">
        <v>20</v>
      </c>
      <c r="H133" s="20">
        <v>5</v>
      </c>
      <c r="I133" s="20">
        <v>10</v>
      </c>
      <c r="J133" s="20">
        <v>0</v>
      </c>
      <c r="K133" s="20">
        <v>4</v>
      </c>
      <c r="L133" s="20">
        <v>4</v>
      </c>
      <c r="M133" s="20">
        <v>4</v>
      </c>
      <c r="N133" s="20">
        <v>4</v>
      </c>
      <c r="O133" s="20">
        <v>4</v>
      </c>
      <c r="P133" s="20">
        <f t="shared" si="2"/>
        <v>95</v>
      </c>
      <c r="Q133" s="19"/>
      <c r="R133" s="19" t="s">
        <v>369</v>
      </c>
      <c r="S133" s="19"/>
    </row>
    <row r="134" spans="1:19" ht="13.2" hidden="1" x14ac:dyDescent="0.25">
      <c r="A134" s="19" t="s">
        <v>370</v>
      </c>
      <c r="B134" s="19" t="s">
        <v>371</v>
      </c>
      <c r="C134" s="19" t="s">
        <v>73</v>
      </c>
      <c r="D134" s="20">
        <v>20</v>
      </c>
      <c r="E134" s="20">
        <v>10</v>
      </c>
      <c r="F134" s="20">
        <v>10</v>
      </c>
      <c r="G134" s="20">
        <v>20</v>
      </c>
      <c r="H134" s="20">
        <v>5</v>
      </c>
      <c r="I134" s="20">
        <v>10</v>
      </c>
      <c r="J134" s="20">
        <v>5</v>
      </c>
      <c r="K134" s="20">
        <v>4</v>
      </c>
      <c r="L134" s="20">
        <v>4</v>
      </c>
      <c r="M134" s="20">
        <v>4</v>
      </c>
      <c r="N134" s="20">
        <v>3</v>
      </c>
      <c r="O134" s="20">
        <v>4</v>
      </c>
      <c r="P134" s="20">
        <f t="shared" si="2"/>
        <v>99</v>
      </c>
      <c r="Q134" s="19"/>
      <c r="R134" s="19" t="s">
        <v>110</v>
      </c>
      <c r="S134" s="19"/>
    </row>
    <row r="135" spans="1:19" ht="13.2" hidden="1" x14ac:dyDescent="0.25">
      <c r="A135" s="19" t="s">
        <v>372</v>
      </c>
      <c r="B135" s="19" t="s">
        <v>373</v>
      </c>
      <c r="C135" s="19" t="s">
        <v>374</v>
      </c>
      <c r="D135" s="20">
        <v>20</v>
      </c>
      <c r="E135" s="20">
        <v>10</v>
      </c>
      <c r="F135" s="20">
        <v>10</v>
      </c>
      <c r="G135" s="20">
        <v>20</v>
      </c>
      <c r="H135" s="20">
        <v>5</v>
      </c>
      <c r="I135" s="20">
        <v>10</v>
      </c>
      <c r="J135" s="20">
        <v>5</v>
      </c>
      <c r="K135" s="20">
        <v>3</v>
      </c>
      <c r="L135" s="20">
        <v>4</v>
      </c>
      <c r="M135" s="20">
        <v>4</v>
      </c>
      <c r="N135" s="20">
        <v>4</v>
      </c>
      <c r="O135" s="20">
        <v>4</v>
      </c>
      <c r="P135" s="20">
        <f t="shared" si="2"/>
        <v>99</v>
      </c>
      <c r="Q135" s="19"/>
      <c r="R135" s="19" t="s">
        <v>375</v>
      </c>
      <c r="S135" s="19"/>
    </row>
    <row r="136" spans="1:19" ht="13.2" hidden="1" x14ac:dyDescent="0.25">
      <c r="A136" s="19" t="s">
        <v>376</v>
      </c>
      <c r="B136" s="19" t="s">
        <v>377</v>
      </c>
      <c r="C136" s="19" t="s">
        <v>88</v>
      </c>
      <c r="D136" s="20">
        <v>20</v>
      </c>
      <c r="E136" s="20">
        <v>10</v>
      </c>
      <c r="F136" s="20">
        <v>10</v>
      </c>
      <c r="G136" s="20">
        <v>20</v>
      </c>
      <c r="H136" s="20">
        <v>5</v>
      </c>
      <c r="I136" s="20">
        <v>6</v>
      </c>
      <c r="J136" s="20">
        <v>5</v>
      </c>
      <c r="K136" s="20">
        <v>4</v>
      </c>
      <c r="L136" s="20">
        <v>4</v>
      </c>
      <c r="M136" s="20">
        <v>4</v>
      </c>
      <c r="N136" s="20">
        <v>4</v>
      </c>
      <c r="O136" s="20">
        <v>4</v>
      </c>
      <c r="P136" s="20">
        <f t="shared" si="2"/>
        <v>96</v>
      </c>
      <c r="Q136" s="19"/>
      <c r="R136" s="19" t="s">
        <v>110</v>
      </c>
      <c r="S136" s="19"/>
    </row>
    <row r="137" spans="1:19" ht="13.2" hidden="1" x14ac:dyDescent="0.25">
      <c r="A137" s="19" t="s">
        <v>378</v>
      </c>
      <c r="B137" s="19" t="s">
        <v>379</v>
      </c>
      <c r="C137" s="19" t="s">
        <v>88</v>
      </c>
      <c r="D137" s="20">
        <v>20</v>
      </c>
      <c r="E137" s="20">
        <v>10</v>
      </c>
      <c r="F137" s="20">
        <v>10</v>
      </c>
      <c r="G137" s="20">
        <v>20</v>
      </c>
      <c r="H137" s="20">
        <v>5</v>
      </c>
      <c r="I137" s="20">
        <v>10</v>
      </c>
      <c r="J137" s="20">
        <v>5</v>
      </c>
      <c r="K137" s="20">
        <v>4</v>
      </c>
      <c r="L137" s="20">
        <v>4</v>
      </c>
      <c r="M137" s="20">
        <v>4</v>
      </c>
      <c r="N137" s="20">
        <v>4</v>
      </c>
      <c r="O137" s="20">
        <v>4</v>
      </c>
      <c r="P137" s="20">
        <f t="shared" si="2"/>
        <v>100</v>
      </c>
      <c r="Q137" s="19"/>
      <c r="R137" s="19" t="s">
        <v>110</v>
      </c>
      <c r="S137" s="19"/>
    </row>
    <row r="138" spans="1:19" ht="13.2" hidden="1" x14ac:dyDescent="0.25">
      <c r="A138" s="21" t="s">
        <v>380</v>
      </c>
      <c r="B138" s="21" t="s">
        <v>381</v>
      </c>
      <c r="C138" s="21" t="s">
        <v>34</v>
      </c>
      <c r="D138" s="22">
        <v>20</v>
      </c>
      <c r="E138" s="22">
        <v>0</v>
      </c>
      <c r="F138" s="22">
        <v>0</v>
      </c>
      <c r="G138" s="22">
        <v>20</v>
      </c>
      <c r="H138" s="22">
        <v>5</v>
      </c>
      <c r="I138" s="22">
        <v>8</v>
      </c>
      <c r="J138" s="22">
        <v>4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f t="shared" si="2"/>
        <v>57</v>
      </c>
      <c r="Q138" s="21"/>
      <c r="R138" s="21" t="s">
        <v>382</v>
      </c>
      <c r="S138" s="21"/>
    </row>
    <row r="139" spans="1:19" ht="13.2" hidden="1" x14ac:dyDescent="0.25">
      <c r="A139" s="21" t="s">
        <v>383</v>
      </c>
      <c r="B139" s="21" t="s">
        <v>384</v>
      </c>
      <c r="C139" s="21" t="s">
        <v>67</v>
      </c>
      <c r="D139" s="22">
        <v>20</v>
      </c>
      <c r="E139" s="22">
        <v>0</v>
      </c>
      <c r="F139" s="22">
        <v>0</v>
      </c>
      <c r="G139" s="22">
        <v>20</v>
      </c>
      <c r="H139" s="22">
        <v>5</v>
      </c>
      <c r="I139" s="22">
        <v>10</v>
      </c>
      <c r="J139" s="22">
        <v>5</v>
      </c>
      <c r="K139" s="22">
        <v>4</v>
      </c>
      <c r="L139" s="22">
        <v>4</v>
      </c>
      <c r="M139" s="22">
        <v>4</v>
      </c>
      <c r="N139" s="22">
        <v>4</v>
      </c>
      <c r="O139" s="22">
        <v>4</v>
      </c>
      <c r="P139" s="22">
        <f t="shared" si="2"/>
        <v>80</v>
      </c>
      <c r="Q139" s="21"/>
      <c r="R139" s="21" t="s">
        <v>385</v>
      </c>
      <c r="S139" s="21"/>
    </row>
    <row r="140" spans="1:19" ht="13.2" hidden="1" x14ac:dyDescent="0.25">
      <c r="A140" s="21" t="s">
        <v>386</v>
      </c>
      <c r="B140" s="21" t="s">
        <v>387</v>
      </c>
      <c r="C140" s="21" t="s">
        <v>88</v>
      </c>
      <c r="D140" s="22">
        <v>20</v>
      </c>
      <c r="E140" s="22">
        <v>9</v>
      </c>
      <c r="F140" s="22">
        <v>9</v>
      </c>
      <c r="G140" s="22">
        <v>20</v>
      </c>
      <c r="H140" s="22">
        <v>5</v>
      </c>
      <c r="I140" s="22">
        <v>9</v>
      </c>
      <c r="J140" s="22">
        <v>5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f t="shared" si="2"/>
        <v>77</v>
      </c>
      <c r="Q140" s="21"/>
      <c r="R140" s="21" t="s">
        <v>388</v>
      </c>
      <c r="S140" s="21"/>
    </row>
    <row r="141" spans="1:19" ht="13.2" hidden="1" x14ac:dyDescent="0.25">
      <c r="A141" s="21" t="s">
        <v>389</v>
      </c>
      <c r="B141" s="21" t="s">
        <v>390</v>
      </c>
      <c r="C141" s="21" t="s">
        <v>67</v>
      </c>
      <c r="D141" s="22">
        <v>20</v>
      </c>
      <c r="E141" s="22">
        <v>10</v>
      </c>
      <c r="F141" s="22">
        <v>10</v>
      </c>
      <c r="G141" s="22">
        <v>20</v>
      </c>
      <c r="H141" s="22">
        <v>5</v>
      </c>
      <c r="I141" s="22">
        <v>10</v>
      </c>
      <c r="J141" s="22">
        <v>3</v>
      </c>
      <c r="K141" s="22">
        <v>4</v>
      </c>
      <c r="L141" s="22">
        <v>4</v>
      </c>
      <c r="M141" s="22">
        <v>4</v>
      </c>
      <c r="N141" s="22">
        <v>4</v>
      </c>
      <c r="O141" s="22">
        <v>4</v>
      </c>
      <c r="P141" s="22">
        <f t="shared" si="2"/>
        <v>98</v>
      </c>
      <c r="Q141" s="21"/>
      <c r="R141" s="21" t="s">
        <v>391</v>
      </c>
      <c r="S141" s="21"/>
    </row>
    <row r="142" spans="1:19" ht="13.2" hidden="1" x14ac:dyDescent="0.25">
      <c r="A142" s="21" t="s">
        <v>392</v>
      </c>
      <c r="B142" s="21" t="s">
        <v>393</v>
      </c>
      <c r="C142" s="21" t="s">
        <v>153</v>
      </c>
      <c r="D142" s="22">
        <v>20</v>
      </c>
      <c r="E142" s="22">
        <v>0</v>
      </c>
      <c r="F142" s="22">
        <v>0</v>
      </c>
      <c r="G142" s="22">
        <v>20</v>
      </c>
      <c r="H142" s="22">
        <v>5</v>
      </c>
      <c r="I142" s="22">
        <v>8</v>
      </c>
      <c r="J142" s="22">
        <v>0</v>
      </c>
      <c r="K142" s="22">
        <v>4</v>
      </c>
      <c r="L142" s="22">
        <v>4</v>
      </c>
      <c r="M142" s="22">
        <v>4</v>
      </c>
      <c r="N142" s="22">
        <v>4</v>
      </c>
      <c r="O142" s="22">
        <v>0</v>
      </c>
      <c r="P142" s="22">
        <f t="shared" si="2"/>
        <v>69</v>
      </c>
      <c r="Q142" s="21"/>
      <c r="R142" s="21" t="s">
        <v>394</v>
      </c>
      <c r="S142" s="21"/>
    </row>
    <row r="143" spans="1:19" ht="13.2" hidden="1" x14ac:dyDescent="0.25">
      <c r="A143" s="24" t="s">
        <v>395</v>
      </c>
      <c r="B143" s="24" t="s">
        <v>396</v>
      </c>
      <c r="C143" s="24" t="s">
        <v>88</v>
      </c>
      <c r="D143" s="25">
        <v>20</v>
      </c>
      <c r="E143" s="24"/>
      <c r="F143" s="24"/>
      <c r="G143" s="25">
        <v>20</v>
      </c>
      <c r="H143" s="25">
        <v>5</v>
      </c>
      <c r="I143" s="24"/>
      <c r="J143" s="24"/>
      <c r="K143" s="24"/>
      <c r="L143" s="24"/>
      <c r="M143" s="24"/>
      <c r="N143" s="24"/>
      <c r="O143" s="24"/>
      <c r="P143" s="25">
        <f t="shared" si="2"/>
        <v>45</v>
      </c>
      <c r="Q143" s="24"/>
      <c r="R143" s="24"/>
      <c r="S143" s="24"/>
    </row>
    <row r="144" spans="1:19" ht="13.2" hidden="1" x14ac:dyDescent="0.25">
      <c r="A144" s="24" t="s">
        <v>397</v>
      </c>
      <c r="B144" s="24" t="s">
        <v>398</v>
      </c>
      <c r="C144" s="24" t="s">
        <v>31</v>
      </c>
      <c r="D144" s="25">
        <v>20</v>
      </c>
      <c r="E144" s="25">
        <v>5</v>
      </c>
      <c r="F144" s="25">
        <v>5</v>
      </c>
      <c r="G144" s="25">
        <v>20</v>
      </c>
      <c r="H144" s="25">
        <v>5</v>
      </c>
      <c r="I144" s="25">
        <v>9</v>
      </c>
      <c r="J144" s="25">
        <v>5</v>
      </c>
      <c r="K144" s="25">
        <v>4</v>
      </c>
      <c r="L144" s="25">
        <v>4</v>
      </c>
      <c r="M144" s="25">
        <v>4</v>
      </c>
      <c r="N144" s="25">
        <v>4</v>
      </c>
      <c r="O144" s="25">
        <v>2</v>
      </c>
      <c r="P144" s="25">
        <f t="shared" si="2"/>
        <v>87</v>
      </c>
      <c r="Q144" s="24"/>
      <c r="R144" s="37" t="s">
        <v>366</v>
      </c>
      <c r="S144" s="24"/>
    </row>
    <row r="145" spans="1:19" ht="13.2" hidden="1" x14ac:dyDescent="0.25">
      <c r="A145" s="24" t="s">
        <v>399</v>
      </c>
      <c r="B145" s="24" t="s">
        <v>400</v>
      </c>
      <c r="C145" s="24" t="s">
        <v>88</v>
      </c>
      <c r="D145" s="25">
        <v>20</v>
      </c>
      <c r="E145" s="24"/>
      <c r="F145" s="24"/>
      <c r="G145" s="25">
        <v>20</v>
      </c>
      <c r="H145" s="25">
        <v>5</v>
      </c>
      <c r="I145" s="24"/>
      <c r="J145" s="24"/>
      <c r="K145" s="24"/>
      <c r="L145" s="24"/>
      <c r="M145" s="24"/>
      <c r="N145" s="24"/>
      <c r="O145" s="24"/>
      <c r="P145" s="25">
        <f t="shared" si="2"/>
        <v>45</v>
      </c>
      <c r="Q145" s="24"/>
      <c r="R145" s="24"/>
      <c r="S145" s="24"/>
    </row>
    <row r="146" spans="1:19" ht="13.2" hidden="1" x14ac:dyDescent="0.25">
      <c r="A146" s="24" t="s">
        <v>401</v>
      </c>
      <c r="B146" s="24" t="s">
        <v>402</v>
      </c>
      <c r="C146" s="24" t="s">
        <v>138</v>
      </c>
      <c r="D146" s="25">
        <v>20</v>
      </c>
      <c r="E146" s="25">
        <v>5</v>
      </c>
      <c r="F146" s="25">
        <v>5</v>
      </c>
      <c r="G146" s="25">
        <v>20</v>
      </c>
      <c r="H146" s="25">
        <v>5</v>
      </c>
      <c r="I146" s="25">
        <v>10</v>
      </c>
      <c r="J146" s="25">
        <v>5</v>
      </c>
      <c r="K146" s="25">
        <v>4</v>
      </c>
      <c r="L146" s="25">
        <v>4</v>
      </c>
      <c r="M146" s="25">
        <v>4</v>
      </c>
      <c r="N146" s="25">
        <v>4</v>
      </c>
      <c r="O146" s="25">
        <v>4</v>
      </c>
      <c r="P146" s="25">
        <f t="shared" si="2"/>
        <v>90</v>
      </c>
      <c r="Q146" s="24"/>
      <c r="R146" s="24" t="s">
        <v>403</v>
      </c>
      <c r="S146" s="24"/>
    </row>
    <row r="147" spans="1:19" ht="13.2" hidden="1" x14ac:dyDescent="0.25">
      <c r="A147" s="24" t="s">
        <v>404</v>
      </c>
      <c r="B147" s="24" t="s">
        <v>405</v>
      </c>
      <c r="C147" s="24" t="s">
        <v>88</v>
      </c>
      <c r="D147" s="25">
        <v>20</v>
      </c>
      <c r="E147" s="24"/>
      <c r="F147" s="24"/>
      <c r="G147" s="25">
        <v>20</v>
      </c>
      <c r="H147" s="25">
        <v>5</v>
      </c>
      <c r="I147" s="24"/>
      <c r="J147" s="24"/>
      <c r="K147" s="24"/>
      <c r="L147" s="24"/>
      <c r="M147" s="24"/>
      <c r="N147" s="24"/>
      <c r="O147" s="24"/>
      <c r="P147" s="25">
        <f t="shared" si="2"/>
        <v>45</v>
      </c>
      <c r="Q147" s="24"/>
      <c r="R147" s="24"/>
      <c r="S147" s="24"/>
    </row>
    <row r="148" spans="1:19" ht="13.2" hidden="1" x14ac:dyDescent="0.25">
      <c r="A148" s="26" t="s">
        <v>406</v>
      </c>
      <c r="B148" s="26" t="s">
        <v>407</v>
      </c>
      <c r="C148" s="26" t="s">
        <v>54</v>
      </c>
      <c r="D148" s="27">
        <v>20</v>
      </c>
      <c r="E148" s="26"/>
      <c r="F148" s="26"/>
      <c r="G148" s="27">
        <v>20</v>
      </c>
      <c r="H148" s="27">
        <v>5</v>
      </c>
      <c r="I148" s="26"/>
      <c r="J148" s="26"/>
      <c r="K148" s="26"/>
      <c r="L148" s="26"/>
      <c r="M148" s="26"/>
      <c r="N148" s="26"/>
      <c r="O148" s="26"/>
      <c r="P148" s="27">
        <f t="shared" si="2"/>
        <v>45</v>
      </c>
      <c r="Q148" s="26"/>
      <c r="R148" s="26"/>
      <c r="S148" s="26"/>
    </row>
    <row r="149" spans="1:19" ht="13.2" hidden="1" x14ac:dyDescent="0.25">
      <c r="A149" s="26" t="s">
        <v>408</v>
      </c>
      <c r="B149" s="26" t="s">
        <v>409</v>
      </c>
      <c r="C149" s="26" t="s">
        <v>31</v>
      </c>
      <c r="D149" s="27">
        <v>20</v>
      </c>
      <c r="E149" s="27">
        <v>10</v>
      </c>
      <c r="F149" s="27">
        <v>10</v>
      </c>
      <c r="G149" s="27">
        <v>20</v>
      </c>
      <c r="H149" s="27">
        <v>5</v>
      </c>
      <c r="I149" s="27">
        <v>9</v>
      </c>
      <c r="J149" s="27">
        <v>5</v>
      </c>
      <c r="K149" s="27">
        <v>4</v>
      </c>
      <c r="L149" s="27">
        <v>4</v>
      </c>
      <c r="M149" s="27">
        <v>4</v>
      </c>
      <c r="N149" s="27">
        <v>4</v>
      </c>
      <c r="O149" s="27">
        <v>4</v>
      </c>
      <c r="P149" s="27">
        <f t="shared" si="2"/>
        <v>99</v>
      </c>
      <c r="Q149" s="26"/>
      <c r="R149" s="26" t="s">
        <v>410</v>
      </c>
      <c r="S149" s="26"/>
    </row>
    <row r="150" spans="1:19" ht="13.2" hidden="1" x14ac:dyDescent="0.25">
      <c r="A150" s="26" t="s">
        <v>411</v>
      </c>
      <c r="B150" s="26" t="s">
        <v>412</v>
      </c>
      <c r="C150" s="26" t="s">
        <v>88</v>
      </c>
      <c r="D150" s="27">
        <v>20</v>
      </c>
      <c r="E150" s="27">
        <v>10</v>
      </c>
      <c r="F150" s="27">
        <v>10</v>
      </c>
      <c r="G150" s="27">
        <v>20</v>
      </c>
      <c r="H150" s="27">
        <v>5</v>
      </c>
      <c r="I150" s="27">
        <v>10</v>
      </c>
      <c r="J150" s="27">
        <v>5</v>
      </c>
      <c r="K150" s="27">
        <v>3</v>
      </c>
      <c r="L150" s="27">
        <v>4</v>
      </c>
      <c r="M150" s="27">
        <v>4</v>
      </c>
      <c r="N150" s="27">
        <v>3</v>
      </c>
      <c r="O150" s="27">
        <v>4</v>
      </c>
      <c r="P150" s="27">
        <f t="shared" si="2"/>
        <v>98</v>
      </c>
      <c r="Q150" s="26"/>
      <c r="R150" s="26" t="s">
        <v>413</v>
      </c>
      <c r="S150" s="26"/>
    </row>
    <row r="151" spans="1:19" ht="13.2" hidden="1" x14ac:dyDescent="0.25">
      <c r="A151" s="26" t="s">
        <v>414</v>
      </c>
      <c r="B151" s="26" t="s">
        <v>415</v>
      </c>
      <c r="C151" s="26" t="s">
        <v>88</v>
      </c>
      <c r="D151" s="27">
        <v>20</v>
      </c>
      <c r="E151" s="26"/>
      <c r="F151" s="26"/>
      <c r="G151" s="27">
        <v>20</v>
      </c>
      <c r="H151" s="27">
        <v>5</v>
      </c>
      <c r="I151" s="26"/>
      <c r="J151" s="26"/>
      <c r="K151" s="26"/>
      <c r="L151" s="26"/>
      <c r="M151" s="26"/>
      <c r="N151" s="26"/>
      <c r="O151" s="26"/>
      <c r="P151" s="27">
        <f t="shared" si="2"/>
        <v>45</v>
      </c>
      <c r="Q151" s="26"/>
      <c r="R151" s="26"/>
      <c r="S151" s="26"/>
    </row>
    <row r="152" spans="1:19" ht="13.2" hidden="1" x14ac:dyDescent="0.25">
      <c r="A152" s="26" t="s">
        <v>416</v>
      </c>
      <c r="B152" s="26" t="s">
        <v>417</v>
      </c>
      <c r="C152" s="26" t="s">
        <v>88</v>
      </c>
      <c r="D152" s="27">
        <v>20</v>
      </c>
      <c r="E152" s="27">
        <v>10</v>
      </c>
      <c r="F152" s="27">
        <v>10</v>
      </c>
      <c r="G152" s="27">
        <v>20</v>
      </c>
      <c r="H152" s="27">
        <v>5</v>
      </c>
      <c r="I152" s="27">
        <v>10</v>
      </c>
      <c r="J152" s="27">
        <v>5</v>
      </c>
      <c r="K152" s="27">
        <v>3</v>
      </c>
      <c r="L152" s="27">
        <v>4</v>
      </c>
      <c r="M152" s="27">
        <v>4</v>
      </c>
      <c r="N152" s="27">
        <v>3</v>
      </c>
      <c r="O152" s="27">
        <v>4</v>
      </c>
      <c r="P152" s="27">
        <f t="shared" si="2"/>
        <v>98</v>
      </c>
      <c r="Q152" s="26"/>
      <c r="R152" s="26" t="s">
        <v>418</v>
      </c>
      <c r="S152" s="26"/>
    </row>
    <row r="153" spans="1:19" ht="13.2" hidden="1" x14ac:dyDescent="0.25">
      <c r="A153" s="17" t="s">
        <v>419</v>
      </c>
      <c r="B153" s="17" t="s">
        <v>420</v>
      </c>
      <c r="C153" s="17" t="s">
        <v>88</v>
      </c>
      <c r="D153" s="18">
        <v>20</v>
      </c>
      <c r="E153" s="18">
        <v>10</v>
      </c>
      <c r="F153" s="18">
        <v>10</v>
      </c>
      <c r="G153" s="18">
        <v>20</v>
      </c>
      <c r="H153" s="18">
        <v>5</v>
      </c>
      <c r="I153" s="18">
        <v>10</v>
      </c>
      <c r="J153" s="18">
        <v>5</v>
      </c>
      <c r="K153" s="18">
        <v>4</v>
      </c>
      <c r="L153" s="18">
        <v>4</v>
      </c>
      <c r="M153" s="18">
        <v>4</v>
      </c>
      <c r="N153" s="18">
        <v>4</v>
      </c>
      <c r="O153" s="18">
        <v>4</v>
      </c>
      <c r="P153" s="18">
        <f t="shared" si="2"/>
        <v>100</v>
      </c>
      <c r="Q153" s="17"/>
      <c r="R153" s="17" t="s">
        <v>421</v>
      </c>
      <c r="S153" s="17"/>
    </row>
    <row r="154" spans="1:19" ht="13.2" hidden="1" x14ac:dyDescent="0.25">
      <c r="A154" s="17" t="s">
        <v>422</v>
      </c>
      <c r="B154" s="17" t="s">
        <v>423</v>
      </c>
      <c r="C154" s="17" t="s">
        <v>88</v>
      </c>
      <c r="D154" s="18">
        <v>20</v>
      </c>
      <c r="E154" s="18">
        <v>10</v>
      </c>
      <c r="F154" s="18">
        <v>10</v>
      </c>
      <c r="G154" s="18">
        <v>20</v>
      </c>
      <c r="H154" s="18">
        <v>5</v>
      </c>
      <c r="I154" s="18">
        <v>8</v>
      </c>
      <c r="J154" s="18">
        <v>5</v>
      </c>
      <c r="K154" s="18">
        <v>4</v>
      </c>
      <c r="L154" s="18">
        <v>4</v>
      </c>
      <c r="M154" s="18">
        <v>4</v>
      </c>
      <c r="N154" s="18">
        <v>4</v>
      </c>
      <c r="O154" s="18">
        <v>4</v>
      </c>
      <c r="P154" s="18">
        <f t="shared" si="2"/>
        <v>98</v>
      </c>
      <c r="Q154" s="17"/>
      <c r="R154" s="17" t="s">
        <v>424</v>
      </c>
      <c r="S154" s="17"/>
    </row>
    <row r="155" spans="1:19" ht="13.2" hidden="1" x14ac:dyDescent="0.25">
      <c r="A155" s="19" t="s">
        <v>425</v>
      </c>
      <c r="B155" s="19" t="s">
        <v>426</v>
      </c>
      <c r="C155" s="19" t="s">
        <v>427</v>
      </c>
      <c r="D155" s="20">
        <v>20</v>
      </c>
      <c r="E155" s="20">
        <v>10</v>
      </c>
      <c r="F155" s="20">
        <v>10</v>
      </c>
      <c r="G155" s="20">
        <v>20</v>
      </c>
      <c r="H155" s="20">
        <v>5</v>
      </c>
      <c r="I155" s="20">
        <v>10</v>
      </c>
      <c r="J155" s="20">
        <v>0</v>
      </c>
      <c r="K155" s="20">
        <v>4</v>
      </c>
      <c r="L155" s="20">
        <v>4</v>
      </c>
      <c r="M155" s="20">
        <v>4</v>
      </c>
      <c r="N155" s="20">
        <v>4</v>
      </c>
      <c r="O155" s="20">
        <v>4</v>
      </c>
      <c r="P155" s="20">
        <f t="shared" si="2"/>
        <v>95</v>
      </c>
      <c r="Q155" s="19"/>
      <c r="R155" s="19"/>
      <c r="S155" s="19"/>
    </row>
    <row r="156" spans="1:19" ht="13.2" hidden="1" x14ac:dyDescent="0.25">
      <c r="A156" s="19" t="s">
        <v>428</v>
      </c>
      <c r="B156" s="19" t="s">
        <v>429</v>
      </c>
      <c r="C156" s="19" t="s">
        <v>88</v>
      </c>
      <c r="D156" s="20">
        <v>20</v>
      </c>
      <c r="E156" s="20">
        <v>10</v>
      </c>
      <c r="F156" s="20">
        <v>10</v>
      </c>
      <c r="G156" s="20">
        <v>20</v>
      </c>
      <c r="H156" s="20">
        <v>5</v>
      </c>
      <c r="I156" s="20">
        <v>10</v>
      </c>
      <c r="J156" s="20">
        <v>5</v>
      </c>
      <c r="K156" s="20">
        <v>4</v>
      </c>
      <c r="L156" s="20">
        <v>4</v>
      </c>
      <c r="M156" s="20">
        <v>4</v>
      </c>
      <c r="N156" s="20">
        <v>4</v>
      </c>
      <c r="O156" s="20">
        <v>4</v>
      </c>
      <c r="P156" s="20">
        <f t="shared" si="2"/>
        <v>100</v>
      </c>
      <c r="Q156" s="19"/>
      <c r="R156" s="19"/>
      <c r="S156" s="19"/>
    </row>
    <row r="157" spans="1:19" ht="13.2" hidden="1" x14ac:dyDescent="0.25">
      <c r="A157" s="21" t="s">
        <v>430</v>
      </c>
      <c r="B157" s="21" t="s">
        <v>431</v>
      </c>
      <c r="C157" s="21" t="s">
        <v>88</v>
      </c>
      <c r="D157" s="22">
        <v>20</v>
      </c>
      <c r="E157" s="22">
        <v>10</v>
      </c>
      <c r="F157" s="22">
        <v>10</v>
      </c>
      <c r="G157" s="22">
        <v>20</v>
      </c>
      <c r="H157" s="22">
        <v>5</v>
      </c>
      <c r="I157" s="22">
        <v>10</v>
      </c>
      <c r="J157" s="22">
        <v>5</v>
      </c>
      <c r="K157" s="22">
        <v>4</v>
      </c>
      <c r="L157" s="22">
        <v>4</v>
      </c>
      <c r="M157" s="22">
        <v>4</v>
      </c>
      <c r="N157" s="22">
        <v>4</v>
      </c>
      <c r="O157" s="22">
        <v>4</v>
      </c>
      <c r="P157" s="22">
        <f t="shared" si="2"/>
        <v>100</v>
      </c>
      <c r="Q157" s="21"/>
      <c r="R157" s="21" t="s">
        <v>432</v>
      </c>
      <c r="S157" s="21"/>
    </row>
    <row r="158" spans="1:19" ht="13.2" hidden="1" x14ac:dyDescent="0.25">
      <c r="A158" s="21" t="s">
        <v>433</v>
      </c>
      <c r="B158" s="21" t="s">
        <v>434</v>
      </c>
      <c r="C158" s="21" t="s">
        <v>88</v>
      </c>
      <c r="D158" s="22">
        <v>20</v>
      </c>
      <c r="E158" s="22">
        <v>10</v>
      </c>
      <c r="F158" s="22">
        <v>10</v>
      </c>
      <c r="G158" s="22">
        <v>20</v>
      </c>
      <c r="H158" s="22">
        <v>5</v>
      </c>
      <c r="I158" s="22">
        <v>8</v>
      </c>
      <c r="J158" s="22">
        <v>0</v>
      </c>
      <c r="K158" s="22">
        <v>4</v>
      </c>
      <c r="L158" s="22">
        <v>4</v>
      </c>
      <c r="M158" s="22">
        <v>4</v>
      </c>
      <c r="N158" s="22">
        <v>3</v>
      </c>
      <c r="O158" s="22">
        <v>4</v>
      </c>
      <c r="P158" s="22">
        <f t="shared" si="2"/>
        <v>92</v>
      </c>
      <c r="Q158" s="21"/>
      <c r="R158" s="21" t="s">
        <v>435</v>
      </c>
      <c r="S158" s="21"/>
    </row>
    <row r="159" spans="1:19" ht="13.2" hidden="1" x14ac:dyDescent="0.25">
      <c r="A159" s="32" t="s">
        <v>436</v>
      </c>
      <c r="B159" s="32" t="s">
        <v>437</v>
      </c>
      <c r="C159" s="32" t="s">
        <v>88</v>
      </c>
      <c r="D159" s="33">
        <v>20</v>
      </c>
      <c r="E159" s="33">
        <v>10</v>
      </c>
      <c r="F159" s="33">
        <v>10</v>
      </c>
      <c r="G159" s="33">
        <v>20</v>
      </c>
      <c r="H159" s="33">
        <v>5</v>
      </c>
      <c r="I159" s="33">
        <v>10</v>
      </c>
      <c r="J159" s="33">
        <v>3</v>
      </c>
      <c r="K159" s="33">
        <v>4</v>
      </c>
      <c r="L159" s="33">
        <v>4</v>
      </c>
      <c r="M159" s="33">
        <v>4</v>
      </c>
      <c r="N159" s="33">
        <v>4</v>
      </c>
      <c r="O159" s="33">
        <v>4</v>
      </c>
      <c r="P159" s="33">
        <f t="shared" si="2"/>
        <v>98</v>
      </c>
      <c r="Q159" s="32"/>
      <c r="R159" s="32"/>
      <c r="S159" s="32"/>
    </row>
    <row r="160" spans="1:19" ht="13.2" hidden="1" x14ac:dyDescent="0.25">
      <c r="A160" s="32" t="s">
        <v>438</v>
      </c>
      <c r="B160" s="32" t="s">
        <v>439</v>
      </c>
      <c r="C160" s="32" t="s">
        <v>440</v>
      </c>
      <c r="D160" s="33">
        <v>20</v>
      </c>
      <c r="E160" s="33">
        <v>10</v>
      </c>
      <c r="F160" s="33">
        <v>10</v>
      </c>
      <c r="G160" s="33">
        <v>20</v>
      </c>
      <c r="H160" s="33">
        <v>5</v>
      </c>
      <c r="I160" s="33">
        <v>10</v>
      </c>
      <c r="J160" s="33">
        <v>0</v>
      </c>
      <c r="K160" s="33">
        <v>4</v>
      </c>
      <c r="L160" s="33">
        <v>4</v>
      </c>
      <c r="M160" s="33">
        <v>4</v>
      </c>
      <c r="N160" s="33">
        <v>4</v>
      </c>
      <c r="O160" s="33">
        <v>4</v>
      </c>
      <c r="P160" s="33">
        <f t="shared" si="2"/>
        <v>95</v>
      </c>
      <c r="Q160" s="32"/>
      <c r="R160" s="32" t="s">
        <v>441</v>
      </c>
      <c r="S160" s="32"/>
    </row>
    <row r="161" spans="1:25" ht="13.2" hidden="1" x14ac:dyDescent="0.25">
      <c r="A161" s="26" t="s">
        <v>442</v>
      </c>
      <c r="B161" s="26" t="s">
        <v>443</v>
      </c>
      <c r="C161" s="26" t="s">
        <v>440</v>
      </c>
      <c r="D161" s="27">
        <v>20</v>
      </c>
      <c r="E161" s="27">
        <v>0</v>
      </c>
      <c r="F161" s="27">
        <v>0</v>
      </c>
      <c r="G161" s="27">
        <v>20</v>
      </c>
      <c r="H161" s="27">
        <v>5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f t="shared" si="2"/>
        <v>45</v>
      </c>
      <c r="Q161" s="26"/>
      <c r="R161" s="26" t="s">
        <v>444</v>
      </c>
      <c r="S161" s="26"/>
    </row>
    <row r="162" spans="1:25" ht="13.2" hidden="1" x14ac:dyDescent="0.25">
      <c r="A162" s="26" t="s">
        <v>445</v>
      </c>
      <c r="B162" s="26" t="s">
        <v>446</v>
      </c>
      <c r="C162" s="26" t="s">
        <v>31</v>
      </c>
      <c r="D162" s="27">
        <v>20</v>
      </c>
      <c r="E162" s="26"/>
      <c r="F162" s="26"/>
      <c r="G162" s="27">
        <v>20</v>
      </c>
      <c r="H162" s="27">
        <v>5</v>
      </c>
      <c r="I162" s="26"/>
      <c r="J162" s="26"/>
      <c r="K162" s="26"/>
      <c r="L162" s="26"/>
      <c r="M162" s="26"/>
      <c r="N162" s="26"/>
      <c r="O162" s="26"/>
      <c r="P162" s="27">
        <f t="shared" si="2"/>
        <v>45</v>
      </c>
      <c r="Q162" s="26"/>
      <c r="R162" s="26"/>
      <c r="S162" s="26"/>
    </row>
    <row r="163" spans="1:25" ht="13.2" hidden="1" x14ac:dyDescent="0.25">
      <c r="A163" s="17" t="s">
        <v>447</v>
      </c>
      <c r="B163" s="17" t="s">
        <v>448</v>
      </c>
      <c r="C163" s="38" t="s">
        <v>50</v>
      </c>
      <c r="D163" s="18">
        <v>20</v>
      </c>
      <c r="E163" s="18">
        <v>10</v>
      </c>
      <c r="F163" s="18">
        <v>10</v>
      </c>
      <c r="G163" s="18">
        <v>20</v>
      </c>
      <c r="H163" s="18">
        <v>5</v>
      </c>
      <c r="I163" s="18">
        <v>10</v>
      </c>
      <c r="J163" s="18">
        <v>5</v>
      </c>
      <c r="K163" s="18">
        <v>4</v>
      </c>
      <c r="L163" s="18">
        <v>4</v>
      </c>
      <c r="M163" s="18">
        <v>4</v>
      </c>
      <c r="N163" s="18">
        <v>4</v>
      </c>
      <c r="O163" s="18">
        <v>4</v>
      </c>
      <c r="P163" s="18">
        <f t="shared" si="2"/>
        <v>100</v>
      </c>
      <c r="Q163" s="17"/>
      <c r="R163" s="17" t="s">
        <v>449</v>
      </c>
      <c r="S163" s="17"/>
    </row>
    <row r="164" spans="1:25" ht="13.2" hidden="1" x14ac:dyDescent="0.25">
      <c r="A164" s="17" t="s">
        <v>450</v>
      </c>
      <c r="B164" s="17" t="s">
        <v>451</v>
      </c>
      <c r="C164" s="17" t="s">
        <v>88</v>
      </c>
      <c r="D164" s="18">
        <v>20</v>
      </c>
      <c r="E164" s="18">
        <v>10</v>
      </c>
      <c r="F164" s="18">
        <v>10</v>
      </c>
      <c r="G164" s="18">
        <v>20</v>
      </c>
      <c r="H164" s="18">
        <v>5</v>
      </c>
      <c r="I164" s="18">
        <v>10</v>
      </c>
      <c r="J164" s="18">
        <v>5</v>
      </c>
      <c r="K164" s="18">
        <v>4</v>
      </c>
      <c r="L164" s="18">
        <v>4</v>
      </c>
      <c r="M164" s="18">
        <v>4</v>
      </c>
      <c r="N164" s="18">
        <v>4</v>
      </c>
      <c r="O164" s="18">
        <v>4</v>
      </c>
      <c r="P164" s="18">
        <f t="shared" si="2"/>
        <v>100</v>
      </c>
      <c r="Q164" s="17"/>
      <c r="R164" s="17" t="s">
        <v>449</v>
      </c>
      <c r="S164" s="17"/>
    </row>
    <row r="165" spans="1:25" ht="13.2" hidden="1" x14ac:dyDescent="0.25">
      <c r="A165" s="17" t="s">
        <v>452</v>
      </c>
      <c r="B165" s="17" t="s">
        <v>453</v>
      </c>
      <c r="C165" s="17" t="s">
        <v>88</v>
      </c>
      <c r="D165" s="18">
        <v>20</v>
      </c>
      <c r="E165" s="18">
        <v>10</v>
      </c>
      <c r="F165" s="18">
        <v>10</v>
      </c>
      <c r="G165" s="18">
        <v>20</v>
      </c>
      <c r="H165" s="18">
        <v>5</v>
      </c>
      <c r="I165" s="18">
        <v>10</v>
      </c>
      <c r="J165" s="18">
        <v>5</v>
      </c>
      <c r="K165" s="18">
        <v>4</v>
      </c>
      <c r="L165" s="18">
        <v>4</v>
      </c>
      <c r="M165" s="18">
        <v>4</v>
      </c>
      <c r="N165" s="18">
        <v>4</v>
      </c>
      <c r="O165" s="18">
        <v>4</v>
      </c>
      <c r="P165" s="18">
        <f t="shared" si="2"/>
        <v>100</v>
      </c>
      <c r="Q165" s="17"/>
      <c r="R165" s="17" t="s">
        <v>454</v>
      </c>
      <c r="S165" s="17"/>
    </row>
    <row r="166" spans="1:25" ht="13.2" hidden="1" x14ac:dyDescent="0.25">
      <c r="A166" s="17" t="s">
        <v>455</v>
      </c>
      <c r="B166" s="17" t="s">
        <v>456</v>
      </c>
      <c r="C166" s="17" t="s">
        <v>88</v>
      </c>
      <c r="D166" s="18">
        <v>20</v>
      </c>
      <c r="E166" s="18">
        <v>10</v>
      </c>
      <c r="F166" s="18">
        <v>10</v>
      </c>
      <c r="G166" s="18">
        <v>20</v>
      </c>
      <c r="H166" s="18">
        <v>5</v>
      </c>
      <c r="I166" s="18">
        <v>10</v>
      </c>
      <c r="J166" s="18">
        <v>5</v>
      </c>
      <c r="K166" s="18">
        <v>4</v>
      </c>
      <c r="L166" s="18">
        <v>4</v>
      </c>
      <c r="M166" s="18">
        <v>4</v>
      </c>
      <c r="N166" s="18">
        <v>4</v>
      </c>
      <c r="O166" s="18">
        <v>4</v>
      </c>
      <c r="P166" s="18">
        <f t="shared" si="2"/>
        <v>100</v>
      </c>
      <c r="Q166" s="17"/>
      <c r="R166" s="17" t="s">
        <v>449</v>
      </c>
      <c r="S166" s="17"/>
    </row>
    <row r="167" spans="1:25" ht="13.2" hidden="1" x14ac:dyDescent="0.25">
      <c r="A167" s="17" t="s">
        <v>457</v>
      </c>
      <c r="B167" s="17" t="s">
        <v>458</v>
      </c>
      <c r="C167" s="17" t="s">
        <v>50</v>
      </c>
      <c r="D167" s="18">
        <v>20</v>
      </c>
      <c r="E167" s="18">
        <v>10</v>
      </c>
      <c r="F167" s="18">
        <v>10</v>
      </c>
      <c r="G167" s="18">
        <v>20</v>
      </c>
      <c r="H167" s="18">
        <v>5</v>
      </c>
      <c r="I167" s="18">
        <v>10</v>
      </c>
      <c r="J167" s="18">
        <v>5</v>
      </c>
      <c r="K167" s="18">
        <v>4</v>
      </c>
      <c r="L167" s="18">
        <v>4</v>
      </c>
      <c r="M167" s="18">
        <v>4</v>
      </c>
      <c r="N167" s="18">
        <v>4</v>
      </c>
      <c r="O167" s="18">
        <v>4</v>
      </c>
      <c r="P167" s="18">
        <f t="shared" si="2"/>
        <v>100</v>
      </c>
      <c r="Q167" s="17"/>
      <c r="R167" s="17" t="s">
        <v>454</v>
      </c>
      <c r="S167" s="17"/>
    </row>
    <row r="168" spans="1:25" ht="13.2" hidden="1" x14ac:dyDescent="0.25">
      <c r="A168" s="17" t="s">
        <v>459</v>
      </c>
      <c r="B168" s="17" t="s">
        <v>460</v>
      </c>
      <c r="C168" s="17" t="s">
        <v>88</v>
      </c>
      <c r="D168" s="18">
        <v>20</v>
      </c>
      <c r="E168" s="18">
        <v>10</v>
      </c>
      <c r="F168" s="18">
        <v>10</v>
      </c>
      <c r="G168" s="18">
        <v>20</v>
      </c>
      <c r="H168" s="18">
        <v>5</v>
      </c>
      <c r="I168" s="18">
        <v>10</v>
      </c>
      <c r="J168" s="18">
        <v>5</v>
      </c>
      <c r="K168" s="18">
        <v>4</v>
      </c>
      <c r="L168" s="18">
        <v>4</v>
      </c>
      <c r="M168" s="18">
        <v>4</v>
      </c>
      <c r="N168" s="18">
        <v>4</v>
      </c>
      <c r="O168" s="18">
        <v>4</v>
      </c>
      <c r="P168" s="18">
        <f t="shared" si="2"/>
        <v>100</v>
      </c>
      <c r="Q168" s="17"/>
      <c r="R168" s="17" t="s">
        <v>461</v>
      </c>
      <c r="S168" s="17"/>
    </row>
    <row r="169" spans="1:25" ht="13.2" hidden="1" x14ac:dyDescent="0.25">
      <c r="A169" s="17" t="s">
        <v>462</v>
      </c>
      <c r="B169" s="17" t="s">
        <v>463</v>
      </c>
      <c r="C169" s="17" t="s">
        <v>427</v>
      </c>
      <c r="D169" s="18">
        <v>20</v>
      </c>
      <c r="E169" s="18">
        <v>10</v>
      </c>
      <c r="F169" s="18">
        <v>10</v>
      </c>
      <c r="G169" s="18">
        <v>20</v>
      </c>
      <c r="H169" s="18">
        <v>5</v>
      </c>
      <c r="I169" s="18">
        <v>10</v>
      </c>
      <c r="J169" s="18">
        <v>5</v>
      </c>
      <c r="K169" s="18">
        <v>4</v>
      </c>
      <c r="L169" s="18">
        <v>4</v>
      </c>
      <c r="M169" s="18">
        <v>4</v>
      </c>
      <c r="N169" s="18">
        <v>4</v>
      </c>
      <c r="O169" s="18">
        <v>4</v>
      </c>
      <c r="P169" s="18">
        <f t="shared" si="2"/>
        <v>100</v>
      </c>
      <c r="Q169" s="17"/>
      <c r="R169" s="17" t="s">
        <v>464</v>
      </c>
      <c r="S169" s="17"/>
    </row>
    <row r="170" spans="1:25" ht="13.2" hidden="1" x14ac:dyDescent="0.25">
      <c r="A170" s="17" t="s">
        <v>465</v>
      </c>
      <c r="B170" s="17" t="s">
        <v>466</v>
      </c>
      <c r="C170" s="17" t="s">
        <v>50</v>
      </c>
      <c r="D170" s="18">
        <v>20</v>
      </c>
      <c r="E170" s="18">
        <v>10</v>
      </c>
      <c r="F170" s="18">
        <v>10</v>
      </c>
      <c r="G170" s="18">
        <v>20</v>
      </c>
      <c r="H170" s="18">
        <v>5</v>
      </c>
      <c r="I170" s="18">
        <v>10</v>
      </c>
      <c r="J170" s="18">
        <v>5</v>
      </c>
      <c r="K170" s="18">
        <v>4</v>
      </c>
      <c r="L170" s="18">
        <v>4</v>
      </c>
      <c r="M170" s="18">
        <v>4</v>
      </c>
      <c r="N170" s="18">
        <v>4</v>
      </c>
      <c r="O170" s="18">
        <v>4</v>
      </c>
      <c r="P170" s="18">
        <f t="shared" si="2"/>
        <v>100</v>
      </c>
      <c r="Q170" s="17"/>
      <c r="R170" s="17" t="s">
        <v>467</v>
      </c>
      <c r="S170" s="17"/>
    </row>
    <row r="171" spans="1:25" ht="13.2" hidden="1" x14ac:dyDescent="0.25">
      <c r="A171" s="17" t="s">
        <v>468</v>
      </c>
      <c r="B171" s="17" t="s">
        <v>469</v>
      </c>
      <c r="C171" s="17" t="s">
        <v>67</v>
      </c>
      <c r="D171" s="18">
        <v>20</v>
      </c>
      <c r="E171" s="18">
        <v>10</v>
      </c>
      <c r="F171" s="18">
        <v>10</v>
      </c>
      <c r="G171" s="18">
        <v>20</v>
      </c>
      <c r="H171" s="18">
        <v>5</v>
      </c>
      <c r="I171" s="18">
        <v>10</v>
      </c>
      <c r="J171" s="18">
        <v>5</v>
      </c>
      <c r="K171" s="18">
        <v>4</v>
      </c>
      <c r="L171" s="18">
        <v>4</v>
      </c>
      <c r="M171" s="18">
        <v>4</v>
      </c>
      <c r="N171" s="18">
        <v>4</v>
      </c>
      <c r="O171" s="18">
        <v>4</v>
      </c>
      <c r="P171" s="18">
        <f t="shared" si="2"/>
        <v>100</v>
      </c>
      <c r="Q171" s="17"/>
      <c r="R171" s="17" t="s">
        <v>470</v>
      </c>
      <c r="S171" s="17"/>
    </row>
    <row r="172" spans="1:25" ht="13.2" x14ac:dyDescent="0.25">
      <c r="A172" s="8" t="s">
        <v>471</v>
      </c>
      <c r="B172" s="8" t="s">
        <v>472</v>
      </c>
      <c r="C172" s="8" t="s">
        <v>24</v>
      </c>
      <c r="D172" s="11">
        <v>20</v>
      </c>
      <c r="E172" s="11">
        <v>10</v>
      </c>
      <c r="F172" s="11">
        <v>10</v>
      </c>
      <c r="G172" s="11">
        <v>20</v>
      </c>
      <c r="H172" s="11">
        <v>5</v>
      </c>
      <c r="I172" s="11">
        <v>10</v>
      </c>
      <c r="J172" s="11">
        <v>5</v>
      </c>
      <c r="K172" s="11">
        <v>4</v>
      </c>
      <c r="L172" s="11">
        <v>4</v>
      </c>
      <c r="M172" s="11">
        <v>4</v>
      </c>
      <c r="N172" s="11">
        <v>4</v>
      </c>
      <c r="O172" s="11">
        <v>4</v>
      </c>
      <c r="P172" s="11">
        <f t="shared" si="2"/>
        <v>100</v>
      </c>
      <c r="Q172" s="8"/>
      <c r="R172" s="8"/>
      <c r="S172" s="8"/>
      <c r="T172" s="10"/>
      <c r="U172" s="10"/>
      <c r="V172" s="10"/>
      <c r="W172" s="10"/>
      <c r="X172" s="10"/>
      <c r="Y172" s="10"/>
    </row>
    <row r="173" spans="1:25" ht="13.2" hidden="1" x14ac:dyDescent="0.25">
      <c r="A173" s="17" t="s">
        <v>474</v>
      </c>
      <c r="B173" s="17" t="s">
        <v>475</v>
      </c>
      <c r="C173" s="17" t="s">
        <v>50</v>
      </c>
      <c r="D173" s="18">
        <v>20</v>
      </c>
      <c r="E173" s="18">
        <v>10</v>
      </c>
      <c r="F173" s="18">
        <v>10</v>
      </c>
      <c r="G173" s="18">
        <v>20</v>
      </c>
      <c r="H173" s="18">
        <v>5</v>
      </c>
      <c r="I173" s="18">
        <v>10</v>
      </c>
      <c r="J173" s="18">
        <v>5</v>
      </c>
      <c r="K173" s="18">
        <v>4</v>
      </c>
      <c r="L173" s="18">
        <v>4</v>
      </c>
      <c r="M173" s="18">
        <v>4</v>
      </c>
      <c r="N173" s="18">
        <v>4</v>
      </c>
      <c r="O173" s="18">
        <v>4</v>
      </c>
      <c r="P173" s="18">
        <f t="shared" si="2"/>
        <v>100</v>
      </c>
      <c r="Q173" s="17"/>
      <c r="R173" s="17" t="s">
        <v>476</v>
      </c>
      <c r="S173" s="17"/>
    </row>
    <row r="174" spans="1:25" ht="13.2" hidden="1" x14ac:dyDescent="0.25">
      <c r="A174" s="17" t="s">
        <v>477</v>
      </c>
      <c r="B174" s="17" t="s">
        <v>478</v>
      </c>
      <c r="C174" s="17" t="s">
        <v>50</v>
      </c>
      <c r="D174" s="18">
        <v>20</v>
      </c>
      <c r="E174" s="18">
        <v>10</v>
      </c>
      <c r="F174" s="18">
        <v>10</v>
      </c>
      <c r="G174" s="18">
        <v>20</v>
      </c>
      <c r="H174" s="18">
        <v>5</v>
      </c>
      <c r="I174" s="18">
        <v>10</v>
      </c>
      <c r="J174" s="18">
        <v>5</v>
      </c>
      <c r="K174" s="18">
        <v>4</v>
      </c>
      <c r="L174" s="18">
        <v>4</v>
      </c>
      <c r="M174" s="18">
        <v>4</v>
      </c>
      <c r="N174" s="18">
        <v>4</v>
      </c>
      <c r="O174" s="18">
        <v>4</v>
      </c>
      <c r="P174" s="18">
        <f t="shared" si="2"/>
        <v>100</v>
      </c>
      <c r="Q174" s="17"/>
      <c r="R174" s="17" t="s">
        <v>479</v>
      </c>
      <c r="S174" s="17"/>
    </row>
    <row r="175" spans="1:25" ht="13.2" hidden="1" x14ac:dyDescent="0.25"/>
    <row r="176" spans="1:25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3.2" hidden="1" x14ac:dyDescent="0.25"/>
    <row r="643" ht="13.2" hidden="1" x14ac:dyDescent="0.25"/>
    <row r="644" ht="13.2" hidden="1" x14ac:dyDescent="0.25"/>
    <row r="645" ht="13.2" hidden="1" x14ac:dyDescent="0.25"/>
    <row r="646" ht="13.2" hidden="1" x14ac:dyDescent="0.25"/>
    <row r="647" ht="13.2" hidden="1" x14ac:dyDescent="0.25"/>
    <row r="648" ht="13.2" hidden="1" x14ac:dyDescent="0.25"/>
    <row r="649" ht="13.2" hidden="1" x14ac:dyDescent="0.25"/>
    <row r="650" ht="13.2" hidden="1" x14ac:dyDescent="0.25"/>
    <row r="651" ht="13.2" hidden="1" x14ac:dyDescent="0.25"/>
    <row r="652" ht="13.2" hidden="1" x14ac:dyDescent="0.25"/>
    <row r="653" ht="13.2" hidden="1" x14ac:dyDescent="0.25"/>
    <row r="654" ht="13.2" hidden="1" x14ac:dyDescent="0.25"/>
    <row r="655" ht="13.2" hidden="1" x14ac:dyDescent="0.25"/>
    <row r="656" ht="13.2" hidden="1" x14ac:dyDescent="0.25"/>
    <row r="657" ht="13.2" hidden="1" x14ac:dyDescent="0.25"/>
    <row r="658" ht="13.2" hidden="1" x14ac:dyDescent="0.25"/>
    <row r="659" ht="13.2" hidden="1" x14ac:dyDescent="0.25"/>
    <row r="660" ht="13.2" hidden="1" x14ac:dyDescent="0.25"/>
    <row r="661" ht="13.2" hidden="1" x14ac:dyDescent="0.25"/>
    <row r="662" ht="13.2" hidden="1" x14ac:dyDescent="0.25"/>
    <row r="663" ht="13.2" hidden="1" x14ac:dyDescent="0.25"/>
    <row r="664" ht="13.2" hidden="1" x14ac:dyDescent="0.25"/>
    <row r="665" ht="13.2" hidden="1" x14ac:dyDescent="0.25"/>
    <row r="666" ht="13.2" hidden="1" x14ac:dyDescent="0.25"/>
    <row r="667" ht="13.2" hidden="1" x14ac:dyDescent="0.25"/>
    <row r="668" ht="13.2" hidden="1" x14ac:dyDescent="0.25"/>
    <row r="669" ht="13.2" hidden="1" x14ac:dyDescent="0.25"/>
    <row r="670" ht="13.2" hidden="1" x14ac:dyDescent="0.25"/>
    <row r="671" ht="13.2" hidden="1" x14ac:dyDescent="0.25"/>
    <row r="672" ht="13.2" hidden="1" x14ac:dyDescent="0.25"/>
    <row r="673" ht="13.2" hidden="1" x14ac:dyDescent="0.25"/>
    <row r="674" ht="13.2" hidden="1" x14ac:dyDescent="0.25"/>
    <row r="675" ht="13.2" hidden="1" x14ac:dyDescent="0.25"/>
    <row r="676" ht="13.2" hidden="1" x14ac:dyDescent="0.25"/>
    <row r="677" ht="13.2" hidden="1" x14ac:dyDescent="0.25"/>
    <row r="678" ht="13.2" hidden="1" x14ac:dyDescent="0.25"/>
    <row r="679" ht="13.2" hidden="1" x14ac:dyDescent="0.25"/>
    <row r="680" ht="13.2" hidden="1" x14ac:dyDescent="0.25"/>
    <row r="681" ht="13.2" hidden="1" x14ac:dyDescent="0.25"/>
    <row r="682" ht="13.2" hidden="1" x14ac:dyDescent="0.25"/>
    <row r="683" ht="13.2" hidden="1" x14ac:dyDescent="0.25"/>
    <row r="684" ht="13.2" hidden="1" x14ac:dyDescent="0.25"/>
    <row r="685" ht="13.2" hidden="1" x14ac:dyDescent="0.25"/>
    <row r="686" ht="13.2" hidden="1" x14ac:dyDescent="0.25"/>
    <row r="687" ht="13.2" hidden="1" x14ac:dyDescent="0.25"/>
    <row r="688" ht="13.2" hidden="1" x14ac:dyDescent="0.25"/>
    <row r="689" ht="13.2" hidden="1" x14ac:dyDescent="0.25"/>
    <row r="690" ht="13.2" hidden="1" x14ac:dyDescent="0.25"/>
    <row r="691" ht="13.2" hidden="1" x14ac:dyDescent="0.25"/>
    <row r="692" ht="13.2" hidden="1" x14ac:dyDescent="0.25"/>
    <row r="693" ht="13.2" hidden="1" x14ac:dyDescent="0.25"/>
    <row r="694" ht="13.2" hidden="1" x14ac:dyDescent="0.25"/>
    <row r="695" ht="13.2" hidden="1" x14ac:dyDescent="0.25"/>
    <row r="696" ht="13.2" hidden="1" x14ac:dyDescent="0.25"/>
    <row r="697" ht="13.2" hidden="1" x14ac:dyDescent="0.25"/>
    <row r="698" ht="13.2" hidden="1" x14ac:dyDescent="0.25"/>
    <row r="699" ht="13.2" hidden="1" x14ac:dyDescent="0.25"/>
    <row r="700" ht="13.2" hidden="1" x14ac:dyDescent="0.25"/>
    <row r="701" ht="13.2" hidden="1" x14ac:dyDescent="0.25"/>
    <row r="702" ht="13.2" hidden="1" x14ac:dyDescent="0.25"/>
    <row r="703" ht="13.2" hidden="1" x14ac:dyDescent="0.25"/>
    <row r="704" ht="13.2" hidden="1" x14ac:dyDescent="0.25"/>
    <row r="705" ht="13.2" hidden="1" x14ac:dyDescent="0.25"/>
    <row r="706" ht="13.2" hidden="1" x14ac:dyDescent="0.25"/>
    <row r="707" ht="13.2" hidden="1" x14ac:dyDescent="0.25"/>
    <row r="708" ht="13.2" hidden="1" x14ac:dyDescent="0.25"/>
    <row r="709" ht="13.2" hidden="1" x14ac:dyDescent="0.25"/>
    <row r="710" ht="13.2" hidden="1" x14ac:dyDescent="0.25"/>
    <row r="711" ht="13.2" hidden="1" x14ac:dyDescent="0.25"/>
    <row r="712" ht="13.2" hidden="1" x14ac:dyDescent="0.25"/>
    <row r="713" ht="13.2" hidden="1" x14ac:dyDescent="0.25"/>
    <row r="714" ht="13.2" hidden="1" x14ac:dyDescent="0.25"/>
    <row r="715" ht="13.2" hidden="1" x14ac:dyDescent="0.25"/>
    <row r="716" ht="13.2" hidden="1" x14ac:dyDescent="0.25"/>
    <row r="717" ht="13.2" hidden="1" x14ac:dyDescent="0.25"/>
    <row r="718" ht="13.2" hidden="1" x14ac:dyDescent="0.25"/>
    <row r="719" ht="13.2" hidden="1" x14ac:dyDescent="0.25"/>
    <row r="720" ht="13.2" hidden="1" x14ac:dyDescent="0.25"/>
    <row r="721" ht="13.2" hidden="1" x14ac:dyDescent="0.25"/>
    <row r="722" ht="13.2" hidden="1" x14ac:dyDescent="0.25"/>
    <row r="723" ht="13.2" hidden="1" x14ac:dyDescent="0.25"/>
    <row r="724" ht="13.2" hidden="1" x14ac:dyDescent="0.25"/>
    <row r="725" ht="13.2" hidden="1" x14ac:dyDescent="0.25"/>
    <row r="726" ht="13.2" hidden="1" x14ac:dyDescent="0.25"/>
    <row r="727" ht="13.2" hidden="1" x14ac:dyDescent="0.25"/>
    <row r="728" ht="13.2" hidden="1" x14ac:dyDescent="0.25"/>
    <row r="729" ht="13.2" hidden="1" x14ac:dyDescent="0.25"/>
    <row r="730" ht="13.2" hidden="1" x14ac:dyDescent="0.25"/>
    <row r="731" ht="13.2" hidden="1" x14ac:dyDescent="0.25"/>
    <row r="732" ht="13.2" hidden="1" x14ac:dyDescent="0.25"/>
    <row r="733" ht="13.2" hidden="1" x14ac:dyDescent="0.25"/>
    <row r="734" ht="13.2" hidden="1" x14ac:dyDescent="0.25"/>
    <row r="735" ht="13.2" hidden="1" x14ac:dyDescent="0.25"/>
    <row r="736" ht="13.2" hidden="1" x14ac:dyDescent="0.25"/>
    <row r="737" ht="13.2" hidden="1" x14ac:dyDescent="0.25"/>
    <row r="738" ht="13.2" hidden="1" x14ac:dyDescent="0.25"/>
    <row r="739" ht="13.2" hidden="1" x14ac:dyDescent="0.25"/>
    <row r="740" ht="13.2" hidden="1" x14ac:dyDescent="0.25"/>
    <row r="741" ht="13.2" hidden="1" x14ac:dyDescent="0.25"/>
    <row r="742" ht="13.2" hidden="1" x14ac:dyDescent="0.25"/>
    <row r="743" ht="13.2" hidden="1" x14ac:dyDescent="0.25"/>
    <row r="744" ht="13.2" hidden="1" x14ac:dyDescent="0.25"/>
    <row r="745" ht="13.2" hidden="1" x14ac:dyDescent="0.25"/>
    <row r="746" ht="13.2" hidden="1" x14ac:dyDescent="0.25"/>
    <row r="747" ht="13.2" hidden="1" x14ac:dyDescent="0.25"/>
    <row r="748" ht="13.2" hidden="1" x14ac:dyDescent="0.25"/>
    <row r="749" ht="13.2" hidden="1" x14ac:dyDescent="0.25"/>
    <row r="750" ht="13.2" hidden="1" x14ac:dyDescent="0.25"/>
    <row r="751" ht="13.2" hidden="1" x14ac:dyDescent="0.25"/>
    <row r="752" ht="13.2" hidden="1" x14ac:dyDescent="0.25"/>
    <row r="753" ht="13.2" hidden="1" x14ac:dyDescent="0.25"/>
    <row r="754" ht="13.2" hidden="1" x14ac:dyDescent="0.25"/>
    <row r="755" ht="13.2" hidden="1" x14ac:dyDescent="0.25"/>
    <row r="756" ht="13.2" hidden="1" x14ac:dyDescent="0.25"/>
    <row r="757" ht="13.2" hidden="1" x14ac:dyDescent="0.25"/>
    <row r="758" ht="13.2" hidden="1" x14ac:dyDescent="0.25"/>
    <row r="759" ht="13.2" hidden="1" x14ac:dyDescent="0.25"/>
    <row r="760" ht="13.2" hidden="1" x14ac:dyDescent="0.25"/>
    <row r="761" ht="13.2" hidden="1" x14ac:dyDescent="0.25"/>
    <row r="762" ht="13.2" hidden="1" x14ac:dyDescent="0.25"/>
    <row r="763" ht="13.2" hidden="1" x14ac:dyDescent="0.25"/>
    <row r="764" ht="13.2" hidden="1" x14ac:dyDescent="0.25"/>
    <row r="765" ht="13.2" hidden="1" x14ac:dyDescent="0.25"/>
    <row r="766" ht="13.2" hidden="1" x14ac:dyDescent="0.25"/>
    <row r="767" ht="13.2" hidden="1" x14ac:dyDescent="0.25"/>
    <row r="768" ht="13.2" hidden="1" x14ac:dyDescent="0.25"/>
    <row r="769" ht="13.2" hidden="1" x14ac:dyDescent="0.25"/>
    <row r="770" ht="13.2" hidden="1" x14ac:dyDescent="0.25"/>
    <row r="771" ht="13.2" hidden="1" x14ac:dyDescent="0.25"/>
    <row r="772" ht="13.2" hidden="1" x14ac:dyDescent="0.25"/>
    <row r="773" ht="13.2" hidden="1" x14ac:dyDescent="0.25"/>
    <row r="774" ht="13.2" hidden="1" x14ac:dyDescent="0.25"/>
    <row r="775" ht="13.2" hidden="1" x14ac:dyDescent="0.25"/>
    <row r="776" ht="13.2" hidden="1" x14ac:dyDescent="0.25"/>
    <row r="777" ht="13.2" hidden="1" x14ac:dyDescent="0.25"/>
    <row r="778" ht="13.2" hidden="1" x14ac:dyDescent="0.25"/>
    <row r="779" ht="13.2" hidden="1" x14ac:dyDescent="0.25"/>
    <row r="780" ht="13.2" hidden="1" x14ac:dyDescent="0.25"/>
    <row r="781" ht="13.2" hidden="1" x14ac:dyDescent="0.25"/>
    <row r="782" ht="13.2" hidden="1" x14ac:dyDescent="0.25"/>
    <row r="783" ht="13.2" hidden="1" x14ac:dyDescent="0.25"/>
    <row r="784" ht="13.2" hidden="1" x14ac:dyDescent="0.25"/>
    <row r="785" ht="13.2" hidden="1" x14ac:dyDescent="0.25"/>
    <row r="786" ht="13.2" hidden="1" x14ac:dyDescent="0.25"/>
    <row r="787" ht="13.2" hidden="1" x14ac:dyDescent="0.25"/>
    <row r="788" ht="13.2" hidden="1" x14ac:dyDescent="0.25"/>
    <row r="789" ht="13.2" hidden="1" x14ac:dyDescent="0.25"/>
    <row r="790" ht="13.2" hidden="1" x14ac:dyDescent="0.25"/>
    <row r="791" ht="13.2" hidden="1" x14ac:dyDescent="0.25"/>
    <row r="792" ht="13.2" hidden="1" x14ac:dyDescent="0.25"/>
    <row r="793" ht="13.2" hidden="1" x14ac:dyDescent="0.25"/>
    <row r="794" ht="13.2" hidden="1" x14ac:dyDescent="0.25"/>
    <row r="795" ht="13.2" hidden="1" x14ac:dyDescent="0.25"/>
    <row r="796" ht="13.2" hidden="1" x14ac:dyDescent="0.25"/>
    <row r="797" ht="13.2" hidden="1" x14ac:dyDescent="0.25"/>
    <row r="798" ht="13.2" hidden="1" x14ac:dyDescent="0.25"/>
    <row r="799" ht="13.2" hidden="1" x14ac:dyDescent="0.25"/>
    <row r="800" ht="13.2" hidden="1" x14ac:dyDescent="0.25"/>
    <row r="801" ht="13.2" hidden="1" x14ac:dyDescent="0.25"/>
    <row r="802" ht="13.2" hidden="1" x14ac:dyDescent="0.25"/>
    <row r="803" ht="13.2" hidden="1" x14ac:dyDescent="0.25"/>
    <row r="804" ht="13.2" hidden="1" x14ac:dyDescent="0.25"/>
    <row r="805" ht="13.2" hidden="1" x14ac:dyDescent="0.25"/>
    <row r="806" ht="13.2" hidden="1" x14ac:dyDescent="0.25"/>
    <row r="807" ht="13.2" hidden="1" x14ac:dyDescent="0.25"/>
    <row r="808" ht="13.2" hidden="1" x14ac:dyDescent="0.25"/>
    <row r="809" ht="13.2" hidden="1" x14ac:dyDescent="0.25"/>
    <row r="810" ht="13.2" hidden="1" x14ac:dyDescent="0.25"/>
    <row r="811" ht="13.2" hidden="1" x14ac:dyDescent="0.25"/>
    <row r="812" ht="13.2" hidden="1" x14ac:dyDescent="0.25"/>
    <row r="813" ht="13.2" hidden="1" x14ac:dyDescent="0.25"/>
    <row r="814" ht="13.2" hidden="1" x14ac:dyDescent="0.25"/>
    <row r="815" ht="13.2" hidden="1" x14ac:dyDescent="0.25"/>
    <row r="816" ht="13.2" hidden="1" x14ac:dyDescent="0.25"/>
    <row r="817" ht="13.2" hidden="1" x14ac:dyDescent="0.25"/>
    <row r="818" ht="13.2" hidden="1" x14ac:dyDescent="0.25"/>
    <row r="819" ht="13.2" hidden="1" x14ac:dyDescent="0.25"/>
    <row r="820" ht="13.2" hidden="1" x14ac:dyDescent="0.25"/>
    <row r="821" ht="13.2" hidden="1" x14ac:dyDescent="0.25"/>
    <row r="822" ht="13.2" hidden="1" x14ac:dyDescent="0.25"/>
    <row r="823" ht="13.2" hidden="1" x14ac:dyDescent="0.25"/>
    <row r="824" ht="13.2" hidden="1" x14ac:dyDescent="0.25"/>
    <row r="825" ht="13.2" hidden="1" x14ac:dyDescent="0.25"/>
    <row r="826" ht="13.2" hidden="1" x14ac:dyDescent="0.25"/>
    <row r="827" ht="13.2" hidden="1" x14ac:dyDescent="0.25"/>
    <row r="828" ht="13.2" hidden="1" x14ac:dyDescent="0.25"/>
    <row r="829" ht="13.2" hidden="1" x14ac:dyDescent="0.25"/>
    <row r="830" ht="13.2" hidden="1" x14ac:dyDescent="0.25"/>
    <row r="831" ht="13.2" hidden="1" x14ac:dyDescent="0.25"/>
    <row r="832" ht="13.2" hidden="1" x14ac:dyDescent="0.25"/>
    <row r="833" ht="13.2" hidden="1" x14ac:dyDescent="0.25"/>
    <row r="834" ht="13.2" hidden="1" x14ac:dyDescent="0.25"/>
    <row r="835" ht="13.2" hidden="1" x14ac:dyDescent="0.25"/>
    <row r="836" ht="13.2" hidden="1" x14ac:dyDescent="0.25"/>
    <row r="837" ht="13.2" hidden="1" x14ac:dyDescent="0.25"/>
    <row r="838" ht="13.2" hidden="1" x14ac:dyDescent="0.25"/>
    <row r="839" ht="13.2" hidden="1" x14ac:dyDescent="0.25"/>
    <row r="840" ht="13.2" hidden="1" x14ac:dyDescent="0.25"/>
    <row r="841" ht="13.2" hidden="1" x14ac:dyDescent="0.25"/>
    <row r="842" ht="13.2" hidden="1" x14ac:dyDescent="0.25"/>
    <row r="843" ht="13.2" hidden="1" x14ac:dyDescent="0.25"/>
    <row r="844" ht="13.2" hidden="1" x14ac:dyDescent="0.25"/>
    <row r="845" ht="13.2" hidden="1" x14ac:dyDescent="0.25"/>
    <row r="846" ht="13.2" hidden="1" x14ac:dyDescent="0.25"/>
    <row r="847" ht="13.2" hidden="1" x14ac:dyDescent="0.25"/>
    <row r="848" ht="13.2" hidden="1" x14ac:dyDescent="0.25"/>
    <row r="849" ht="13.2" hidden="1" x14ac:dyDescent="0.25"/>
    <row r="850" ht="13.2" hidden="1" x14ac:dyDescent="0.25"/>
    <row r="851" ht="13.2" hidden="1" x14ac:dyDescent="0.25"/>
    <row r="852" ht="13.2" hidden="1" x14ac:dyDescent="0.25"/>
    <row r="853" ht="13.2" hidden="1" x14ac:dyDescent="0.25"/>
    <row r="854" ht="13.2" hidden="1" x14ac:dyDescent="0.25"/>
    <row r="855" ht="13.2" hidden="1" x14ac:dyDescent="0.25"/>
    <row r="856" ht="13.2" hidden="1" x14ac:dyDescent="0.25"/>
    <row r="857" ht="13.2" hidden="1" x14ac:dyDescent="0.25"/>
    <row r="858" ht="13.2" hidden="1" x14ac:dyDescent="0.25"/>
    <row r="859" ht="13.2" hidden="1" x14ac:dyDescent="0.25"/>
    <row r="860" ht="13.2" hidden="1" x14ac:dyDescent="0.25"/>
    <row r="861" ht="13.2" hidden="1" x14ac:dyDescent="0.25"/>
    <row r="862" ht="13.2" hidden="1" x14ac:dyDescent="0.25"/>
    <row r="863" ht="13.2" hidden="1" x14ac:dyDescent="0.25"/>
    <row r="864" ht="13.2" hidden="1" x14ac:dyDescent="0.25"/>
    <row r="865" ht="13.2" hidden="1" x14ac:dyDescent="0.25"/>
    <row r="866" ht="13.2" hidden="1" x14ac:dyDescent="0.25"/>
    <row r="867" ht="13.2" hidden="1" x14ac:dyDescent="0.25"/>
    <row r="868" ht="13.2" hidden="1" x14ac:dyDescent="0.25"/>
    <row r="869" ht="13.2" hidden="1" x14ac:dyDescent="0.25"/>
    <row r="870" ht="13.2" hidden="1" x14ac:dyDescent="0.25"/>
    <row r="871" ht="13.2" hidden="1" x14ac:dyDescent="0.25"/>
    <row r="872" ht="13.2" hidden="1" x14ac:dyDescent="0.25"/>
    <row r="873" ht="13.2" hidden="1" x14ac:dyDescent="0.25"/>
    <row r="874" ht="13.2" hidden="1" x14ac:dyDescent="0.25"/>
    <row r="875" ht="13.2" hidden="1" x14ac:dyDescent="0.25"/>
    <row r="876" ht="13.2" hidden="1" x14ac:dyDescent="0.25"/>
    <row r="877" ht="13.2" hidden="1" x14ac:dyDescent="0.25"/>
    <row r="878" ht="13.2" hidden="1" x14ac:dyDescent="0.25"/>
    <row r="879" ht="13.2" hidden="1" x14ac:dyDescent="0.25"/>
    <row r="880" ht="13.2" hidden="1" x14ac:dyDescent="0.25"/>
    <row r="881" ht="13.2" hidden="1" x14ac:dyDescent="0.25"/>
    <row r="882" ht="13.2" hidden="1" x14ac:dyDescent="0.25"/>
    <row r="883" ht="13.2" hidden="1" x14ac:dyDescent="0.25"/>
    <row r="884" ht="13.2" hidden="1" x14ac:dyDescent="0.25"/>
    <row r="885" ht="13.2" hidden="1" x14ac:dyDescent="0.25"/>
    <row r="886" ht="13.2" hidden="1" x14ac:dyDescent="0.25"/>
    <row r="887" ht="13.2" hidden="1" x14ac:dyDescent="0.25"/>
    <row r="888" ht="13.2" hidden="1" x14ac:dyDescent="0.25"/>
    <row r="889" ht="13.2" hidden="1" x14ac:dyDescent="0.25"/>
    <row r="890" ht="13.2" hidden="1" x14ac:dyDescent="0.25"/>
    <row r="891" ht="13.2" hidden="1" x14ac:dyDescent="0.25"/>
    <row r="892" ht="13.2" hidden="1" x14ac:dyDescent="0.25"/>
    <row r="893" ht="13.2" hidden="1" x14ac:dyDescent="0.25"/>
    <row r="894" ht="13.2" hidden="1" x14ac:dyDescent="0.25"/>
    <row r="895" ht="13.2" hidden="1" x14ac:dyDescent="0.25"/>
    <row r="896" ht="13.2" hidden="1" x14ac:dyDescent="0.25"/>
    <row r="897" ht="13.2" hidden="1" x14ac:dyDescent="0.25"/>
    <row r="898" ht="13.2" hidden="1" x14ac:dyDescent="0.25"/>
    <row r="899" ht="13.2" hidden="1" x14ac:dyDescent="0.25"/>
    <row r="900" ht="13.2" hidden="1" x14ac:dyDescent="0.25"/>
    <row r="901" ht="13.2" hidden="1" x14ac:dyDescent="0.25"/>
    <row r="902" ht="13.2" hidden="1" x14ac:dyDescent="0.25"/>
    <row r="903" ht="13.2" hidden="1" x14ac:dyDescent="0.25"/>
    <row r="904" ht="13.2" hidden="1" x14ac:dyDescent="0.25"/>
    <row r="905" ht="13.2" hidden="1" x14ac:dyDescent="0.25"/>
    <row r="906" ht="13.2" hidden="1" x14ac:dyDescent="0.25"/>
    <row r="907" ht="13.2" hidden="1" x14ac:dyDescent="0.25"/>
    <row r="908" ht="13.2" hidden="1" x14ac:dyDescent="0.25"/>
    <row r="909" ht="13.2" hidden="1" x14ac:dyDescent="0.25"/>
    <row r="910" ht="13.2" hidden="1" x14ac:dyDescent="0.25"/>
    <row r="911" ht="13.2" hidden="1" x14ac:dyDescent="0.25"/>
    <row r="912" ht="13.2" hidden="1" x14ac:dyDescent="0.25"/>
    <row r="913" ht="13.2" hidden="1" x14ac:dyDescent="0.25"/>
    <row r="914" ht="13.2" hidden="1" x14ac:dyDescent="0.25"/>
    <row r="915" ht="13.2" hidden="1" x14ac:dyDescent="0.25"/>
    <row r="916" ht="13.2" hidden="1" x14ac:dyDescent="0.25"/>
    <row r="917" ht="13.2" hidden="1" x14ac:dyDescent="0.25"/>
    <row r="918" ht="13.2" hidden="1" x14ac:dyDescent="0.25"/>
    <row r="919" ht="13.2" hidden="1" x14ac:dyDescent="0.25"/>
    <row r="920" ht="13.2" hidden="1" x14ac:dyDescent="0.25"/>
    <row r="921" ht="13.2" hidden="1" x14ac:dyDescent="0.25"/>
    <row r="922" ht="13.2" hidden="1" x14ac:dyDescent="0.25"/>
    <row r="923" ht="13.2" hidden="1" x14ac:dyDescent="0.25"/>
    <row r="924" ht="13.2" hidden="1" x14ac:dyDescent="0.25"/>
    <row r="925" ht="13.2" hidden="1" x14ac:dyDescent="0.25"/>
    <row r="926" ht="13.2" hidden="1" x14ac:dyDescent="0.25"/>
    <row r="927" ht="13.2" hidden="1" x14ac:dyDescent="0.25"/>
    <row r="928" ht="13.2" hidden="1" x14ac:dyDescent="0.25"/>
    <row r="929" ht="13.2" hidden="1" x14ac:dyDescent="0.25"/>
    <row r="930" ht="13.2" hidden="1" x14ac:dyDescent="0.25"/>
    <row r="931" ht="13.2" hidden="1" x14ac:dyDescent="0.25"/>
    <row r="932" ht="13.2" hidden="1" x14ac:dyDescent="0.25"/>
    <row r="933" ht="13.2" hidden="1" x14ac:dyDescent="0.25"/>
    <row r="934" ht="13.2" hidden="1" x14ac:dyDescent="0.25"/>
    <row r="935" ht="13.2" hidden="1" x14ac:dyDescent="0.25"/>
    <row r="936" ht="13.2" hidden="1" x14ac:dyDescent="0.25"/>
    <row r="937" ht="13.2" hidden="1" x14ac:dyDescent="0.25"/>
    <row r="938" ht="13.2" hidden="1" x14ac:dyDescent="0.25"/>
    <row r="939" ht="13.2" hidden="1" x14ac:dyDescent="0.25"/>
    <row r="940" ht="13.2" hidden="1" x14ac:dyDescent="0.25"/>
    <row r="941" ht="13.2" hidden="1" x14ac:dyDescent="0.25"/>
    <row r="942" ht="13.2" hidden="1" x14ac:dyDescent="0.25"/>
    <row r="943" ht="13.2" hidden="1" x14ac:dyDescent="0.25"/>
    <row r="944" ht="13.2" hidden="1" x14ac:dyDescent="0.25"/>
    <row r="945" ht="13.2" hidden="1" x14ac:dyDescent="0.25"/>
    <row r="946" ht="13.2" hidden="1" x14ac:dyDescent="0.25"/>
    <row r="947" ht="13.2" hidden="1" x14ac:dyDescent="0.25"/>
    <row r="948" ht="13.2" hidden="1" x14ac:dyDescent="0.25"/>
    <row r="949" ht="13.2" hidden="1" x14ac:dyDescent="0.25"/>
    <row r="950" ht="13.2" hidden="1" x14ac:dyDescent="0.25"/>
    <row r="951" ht="13.2" hidden="1" x14ac:dyDescent="0.25"/>
    <row r="952" ht="13.2" hidden="1" x14ac:dyDescent="0.25"/>
    <row r="953" ht="13.2" hidden="1" x14ac:dyDescent="0.25"/>
    <row r="954" ht="13.2" hidden="1" x14ac:dyDescent="0.25"/>
    <row r="955" ht="13.2" hidden="1" x14ac:dyDescent="0.25"/>
    <row r="956" ht="13.2" hidden="1" x14ac:dyDescent="0.25"/>
    <row r="957" ht="13.2" hidden="1" x14ac:dyDescent="0.25"/>
    <row r="958" ht="13.2" hidden="1" x14ac:dyDescent="0.25"/>
    <row r="959" ht="13.2" hidden="1" x14ac:dyDescent="0.25"/>
    <row r="960" ht="13.2" hidden="1" x14ac:dyDescent="0.25"/>
    <row r="961" ht="13.2" hidden="1" x14ac:dyDescent="0.25"/>
    <row r="962" ht="13.2" hidden="1" x14ac:dyDescent="0.25"/>
    <row r="963" ht="13.2" hidden="1" x14ac:dyDescent="0.25"/>
    <row r="964" ht="13.2" hidden="1" x14ac:dyDescent="0.25"/>
    <row r="965" ht="13.2" hidden="1" x14ac:dyDescent="0.25"/>
    <row r="966" ht="13.2" hidden="1" x14ac:dyDescent="0.25"/>
    <row r="967" ht="13.2" hidden="1" x14ac:dyDescent="0.25"/>
    <row r="968" ht="13.2" hidden="1" x14ac:dyDescent="0.25"/>
    <row r="969" ht="13.2" hidden="1" x14ac:dyDescent="0.25"/>
    <row r="970" ht="13.2" hidden="1" x14ac:dyDescent="0.25"/>
    <row r="971" ht="13.2" hidden="1" x14ac:dyDescent="0.25"/>
    <row r="972" ht="13.2" hidden="1" x14ac:dyDescent="0.25"/>
    <row r="973" ht="13.2" hidden="1" x14ac:dyDescent="0.25"/>
    <row r="974" ht="13.2" hidden="1" x14ac:dyDescent="0.25"/>
    <row r="975" ht="13.2" hidden="1" x14ac:dyDescent="0.25"/>
    <row r="976" ht="13.2" hidden="1" x14ac:dyDescent="0.25"/>
    <row r="977" ht="13.2" hidden="1" x14ac:dyDescent="0.25"/>
    <row r="978" ht="13.2" hidden="1" x14ac:dyDescent="0.25"/>
    <row r="979" ht="13.2" hidden="1" x14ac:dyDescent="0.25"/>
    <row r="980" ht="13.2" hidden="1" x14ac:dyDescent="0.25"/>
    <row r="981" ht="13.2" hidden="1" x14ac:dyDescent="0.25"/>
    <row r="982" ht="13.2" hidden="1" x14ac:dyDescent="0.25"/>
    <row r="983" ht="13.2" hidden="1" x14ac:dyDescent="0.25"/>
    <row r="984" ht="13.2" hidden="1" x14ac:dyDescent="0.25"/>
    <row r="985" ht="13.2" hidden="1" x14ac:dyDescent="0.25"/>
    <row r="986" ht="13.2" hidden="1" x14ac:dyDescent="0.25"/>
    <row r="987" ht="13.2" hidden="1" x14ac:dyDescent="0.25"/>
    <row r="988" ht="13.2" hidden="1" x14ac:dyDescent="0.25"/>
    <row r="989" ht="13.2" hidden="1" x14ac:dyDescent="0.25"/>
    <row r="990" ht="13.2" hidden="1" x14ac:dyDescent="0.25"/>
    <row r="991" ht="13.2" hidden="1" x14ac:dyDescent="0.25"/>
    <row r="992" ht="13.2" hidden="1" x14ac:dyDescent="0.25"/>
    <row r="993" spans="1:25" ht="13.2" hidden="1" x14ac:dyDescent="0.25"/>
    <row r="994" spans="1:25" ht="13.2" hidden="1" x14ac:dyDescent="0.25"/>
    <row r="995" spans="1:25" ht="13.2" hidden="1" x14ac:dyDescent="0.25"/>
    <row r="996" spans="1:25" ht="13.2" hidden="1" x14ac:dyDescent="0.25"/>
    <row r="997" spans="1:25" ht="13.2" hidden="1" x14ac:dyDescent="0.25"/>
    <row r="998" spans="1:25" ht="13.2" hidden="1" x14ac:dyDescent="0.25"/>
    <row r="999" spans="1:25" ht="13.2" hidden="1" x14ac:dyDescent="0.25"/>
    <row r="1000" spans="1:25" ht="13.2" hidden="1" x14ac:dyDescent="0.25"/>
    <row r="1001" spans="1:25" ht="13.2" x14ac:dyDescent="0.25">
      <c r="A1001" s="3" t="s">
        <v>551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>
        <f>AVERAGE(P2,P3,P4,P5,P91,P172)</f>
        <v>88</v>
      </c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3.2" x14ac:dyDescent="0.2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13.2" x14ac:dyDescent="0.2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13.2" x14ac:dyDescent="0.2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13.2" x14ac:dyDescent="0.2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13.2" x14ac:dyDescent="0.2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13.2" x14ac:dyDescent="0.2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13.2" x14ac:dyDescent="0.2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13.2" x14ac:dyDescent="0.2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13.2" x14ac:dyDescent="0.2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13.2" x14ac:dyDescent="0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13.2" x14ac:dyDescent="0.2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13.2" x14ac:dyDescent="0.2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13.2" x14ac:dyDescent="0.2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13.2" x14ac:dyDescent="0.2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13.2" x14ac:dyDescent="0.2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13.2" x14ac:dyDescent="0.2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13.2" x14ac:dyDescent="0.2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13.2" x14ac:dyDescent="0.2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13.2" x14ac:dyDescent="0.2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13.2" x14ac:dyDescent="0.2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13.2" x14ac:dyDescent="0.2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13.2" x14ac:dyDescent="0.2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13.2" x14ac:dyDescent="0.2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13.2" x14ac:dyDescent="0.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13.2" x14ac:dyDescent="0.2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13.2" x14ac:dyDescent="0.2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13.2" x14ac:dyDescent="0.2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13.2" x14ac:dyDescent="0.2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13.2" x14ac:dyDescent="0.2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13.2" x14ac:dyDescent="0.2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13.2" x14ac:dyDescent="0.2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13.2" x14ac:dyDescent="0.2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13.2" x14ac:dyDescent="0.2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13.2" x14ac:dyDescent="0.2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13.2" x14ac:dyDescent="0.2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13.2" x14ac:dyDescent="0.2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13.2" x14ac:dyDescent="0.2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13.2" x14ac:dyDescent="0.2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13.2" x14ac:dyDescent="0.2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13.2" x14ac:dyDescent="0.2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13.2" x14ac:dyDescent="0.2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13.2" x14ac:dyDescent="0.2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13.2" x14ac:dyDescent="0.2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13.2" x14ac:dyDescent="0.2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13.2" x14ac:dyDescent="0.2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13.2" x14ac:dyDescent="0.2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13.2" x14ac:dyDescent="0.2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13.2" x14ac:dyDescent="0.2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13.2" x14ac:dyDescent="0.2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13.2" x14ac:dyDescent="0.2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13.2" x14ac:dyDescent="0.2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13.2" x14ac:dyDescent="0.2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13.2" x14ac:dyDescent="0.2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13.2" x14ac:dyDescent="0.2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13.2" x14ac:dyDescent="0.2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13.2" x14ac:dyDescent="0.2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13.2" x14ac:dyDescent="0.2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13.2" x14ac:dyDescent="0.2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13.2" x14ac:dyDescent="0.2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13.2" x14ac:dyDescent="0.2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13.2" x14ac:dyDescent="0.2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13.2" x14ac:dyDescent="0.2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13.2" x14ac:dyDescent="0.2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13.2" x14ac:dyDescent="0.2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13.2" x14ac:dyDescent="0.2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13.2" x14ac:dyDescent="0.2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13.2" x14ac:dyDescent="0.2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13.2" x14ac:dyDescent="0.2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13.2" x14ac:dyDescent="0.2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13.2" x14ac:dyDescent="0.2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13.2" x14ac:dyDescent="0.2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13.2" x14ac:dyDescent="0.2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13.2" x14ac:dyDescent="0.2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13.2" x14ac:dyDescent="0.2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13.2" x14ac:dyDescent="0.2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13.2" x14ac:dyDescent="0.2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13.2" x14ac:dyDescent="0.2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13.2" x14ac:dyDescent="0.2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13.2" x14ac:dyDescent="0.2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13.2" x14ac:dyDescent="0.2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13.2" x14ac:dyDescent="0.2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13.2" x14ac:dyDescent="0.2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13.2" x14ac:dyDescent="0.2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13.2" x14ac:dyDescent="0.2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13.2" x14ac:dyDescent="0.2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13.2" x14ac:dyDescent="0.2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13.2" x14ac:dyDescent="0.2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13.2" x14ac:dyDescent="0.2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13.2" x14ac:dyDescent="0.2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13.2" x14ac:dyDescent="0.2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13.2" x14ac:dyDescent="0.2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13.2" x14ac:dyDescent="0.2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13.2" x14ac:dyDescent="0.2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13.2" x14ac:dyDescent="0.2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13.2" x14ac:dyDescent="0.2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13.2" x14ac:dyDescent="0.2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13.2" x14ac:dyDescent="0.2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13.2" x14ac:dyDescent="0.2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13.2" x14ac:dyDescent="0.2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13.2" x14ac:dyDescent="0.2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13.2" x14ac:dyDescent="0.2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13.2" x14ac:dyDescent="0.2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13.2" x14ac:dyDescent="0.2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13.2" x14ac:dyDescent="0.2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13.2" x14ac:dyDescent="0.2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13.2" x14ac:dyDescent="0.2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13.2" x14ac:dyDescent="0.2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13.2" x14ac:dyDescent="0.2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13.2" x14ac:dyDescent="0.2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13.2" x14ac:dyDescent="0.2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13.2" x14ac:dyDescent="0.2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13.2" x14ac:dyDescent="0.2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13.2" x14ac:dyDescent="0.2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13.2" x14ac:dyDescent="0.2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13.2" x14ac:dyDescent="0.2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13.2" x14ac:dyDescent="0.2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13.2" x14ac:dyDescent="0.2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13.2" x14ac:dyDescent="0.2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13.2" x14ac:dyDescent="0.2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13.2" x14ac:dyDescent="0.2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13.2" x14ac:dyDescent="0.2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13.2" x14ac:dyDescent="0.2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13.2" x14ac:dyDescent="0.2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13.2" x14ac:dyDescent="0.2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13.2" x14ac:dyDescent="0.2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13.2" x14ac:dyDescent="0.2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13.2" x14ac:dyDescent="0.2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13.2" x14ac:dyDescent="0.2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13.2" x14ac:dyDescent="0.2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13.2" x14ac:dyDescent="0.2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13.2" x14ac:dyDescent="0.2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13.2" x14ac:dyDescent="0.2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13.2" x14ac:dyDescent="0.2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13.2" x14ac:dyDescent="0.2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13.2" x14ac:dyDescent="0.2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13.2" x14ac:dyDescent="0.2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13.2" x14ac:dyDescent="0.2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13.2" x14ac:dyDescent="0.2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13.2" x14ac:dyDescent="0.2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13.2" x14ac:dyDescent="0.2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13.2" x14ac:dyDescent="0.2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13.2" x14ac:dyDescent="0.2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13.2" x14ac:dyDescent="0.2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13.2" x14ac:dyDescent="0.2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13.2" x14ac:dyDescent="0.2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13.2" x14ac:dyDescent="0.2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13.2" x14ac:dyDescent="0.2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13.2" x14ac:dyDescent="0.2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13.2" x14ac:dyDescent="0.2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13.2" x14ac:dyDescent="0.2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13.2" x14ac:dyDescent="0.2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13.2" x14ac:dyDescent="0.2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13.2" x14ac:dyDescent="0.2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13.2" x14ac:dyDescent="0.2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13.2" x14ac:dyDescent="0.2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13.2" x14ac:dyDescent="0.2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13.2" x14ac:dyDescent="0.2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13.2" x14ac:dyDescent="0.2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13.2" x14ac:dyDescent="0.2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13.2" x14ac:dyDescent="0.2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13.2" x14ac:dyDescent="0.2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13.2" x14ac:dyDescent="0.2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13.2" x14ac:dyDescent="0.2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13.2" x14ac:dyDescent="0.2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13.2" x14ac:dyDescent="0.2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13.2" x14ac:dyDescent="0.2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13.2" x14ac:dyDescent="0.2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13.2" x14ac:dyDescent="0.2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13.2" x14ac:dyDescent="0.2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13.2" x14ac:dyDescent="0.2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13.2" x14ac:dyDescent="0.2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13.2" x14ac:dyDescent="0.2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13.2" x14ac:dyDescent="0.2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  <row r="1175" spans="1:25" ht="13.2" x14ac:dyDescent="0.2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</row>
    <row r="1176" spans="1:25" ht="13.2" x14ac:dyDescent="0.2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</row>
    <row r="1177" spans="1:25" ht="13.2" x14ac:dyDescent="0.2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</row>
    <row r="1178" spans="1:25" ht="13.2" x14ac:dyDescent="0.2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</row>
    <row r="1179" spans="1:25" ht="13.2" x14ac:dyDescent="0.2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</row>
    <row r="1180" spans="1:25" ht="13.2" x14ac:dyDescent="0.2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</row>
    <row r="1181" spans="1:25" ht="13.2" x14ac:dyDescent="0.2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</row>
    <row r="1182" spans="1:25" ht="13.2" x14ac:dyDescent="0.2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</row>
    <row r="1183" spans="1:25" ht="13.2" x14ac:dyDescent="0.2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</row>
    <row r="1184" spans="1:25" ht="13.2" x14ac:dyDescent="0.2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</row>
    <row r="1185" spans="1:25" ht="13.2" x14ac:dyDescent="0.2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</row>
    <row r="1186" spans="1:25" ht="13.2" x14ac:dyDescent="0.2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</row>
    <row r="1187" spans="1:25" ht="13.2" x14ac:dyDescent="0.2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</row>
    <row r="1188" spans="1:25" ht="13.2" x14ac:dyDescent="0.2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</row>
    <row r="1189" spans="1:25" ht="13.2" x14ac:dyDescent="0.2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</row>
    <row r="1190" spans="1:25" ht="13.2" x14ac:dyDescent="0.2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</row>
    <row r="1191" spans="1:25" ht="13.2" x14ac:dyDescent="0.2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</row>
    <row r="1192" spans="1:25" ht="13.2" x14ac:dyDescent="0.2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</row>
    <row r="1193" spans="1:25" ht="13.2" x14ac:dyDescent="0.2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</row>
    <row r="1194" spans="1:25" ht="13.2" x14ac:dyDescent="0.2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</row>
    <row r="1195" spans="1:25" ht="13.2" x14ac:dyDescent="0.2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</row>
    <row r="1196" spans="1:25" ht="13.2" x14ac:dyDescent="0.2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</row>
    <row r="1197" spans="1:25" ht="13.2" x14ac:dyDescent="0.2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</row>
    <row r="1198" spans="1:25" ht="13.2" x14ac:dyDescent="0.2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</row>
    <row r="1199" spans="1:25" ht="13.2" x14ac:dyDescent="0.2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</row>
    <row r="1200" spans="1:25" ht="13.2" x14ac:dyDescent="0.2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</row>
    <row r="1201" spans="1:25" ht="13.2" x14ac:dyDescent="0.2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</row>
    <row r="1202" spans="1:25" ht="13.2" x14ac:dyDescent="0.2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</row>
    <row r="1203" spans="1:25" ht="13.2" x14ac:dyDescent="0.2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</row>
    <row r="1204" spans="1:25" ht="13.2" x14ac:dyDescent="0.2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</row>
    <row r="1205" spans="1:25" ht="13.2" x14ac:dyDescent="0.2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</row>
    <row r="1206" spans="1:25" ht="13.2" x14ac:dyDescent="0.2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</row>
    <row r="1207" spans="1:25" ht="13.2" x14ac:dyDescent="0.2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</row>
    <row r="1208" spans="1:25" ht="13.2" x14ac:dyDescent="0.2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</row>
    <row r="1209" spans="1:25" ht="13.2" x14ac:dyDescent="0.2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</row>
    <row r="1210" spans="1:25" ht="13.2" x14ac:dyDescent="0.2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</row>
    <row r="1211" spans="1:25" ht="13.2" x14ac:dyDescent="0.2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</row>
    <row r="1212" spans="1:25" ht="13.2" x14ac:dyDescent="0.2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</row>
    <row r="1213" spans="1:25" ht="13.2" x14ac:dyDescent="0.2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</row>
    <row r="1214" spans="1:25" ht="13.2" x14ac:dyDescent="0.2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</row>
    <row r="1215" spans="1:25" ht="13.2" x14ac:dyDescent="0.2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</row>
    <row r="1216" spans="1:25" ht="13.2" x14ac:dyDescent="0.2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</row>
    <row r="1217" spans="1:25" ht="13.2" x14ac:dyDescent="0.2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</row>
    <row r="1218" spans="1:25" ht="13.2" x14ac:dyDescent="0.2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</row>
    <row r="1219" spans="1:25" ht="13.2" x14ac:dyDescent="0.2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</row>
    <row r="1220" spans="1:25" ht="13.2" x14ac:dyDescent="0.2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</row>
    <row r="1221" spans="1:25" ht="13.2" x14ac:dyDescent="0.2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</row>
    <row r="1222" spans="1:25" ht="13.2" x14ac:dyDescent="0.2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</row>
    <row r="1223" spans="1:25" ht="13.2" x14ac:dyDescent="0.2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</row>
    <row r="1224" spans="1:25" ht="13.2" x14ac:dyDescent="0.2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</row>
    <row r="1225" spans="1:25" ht="13.2" x14ac:dyDescent="0.2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</row>
    <row r="1226" spans="1:25" ht="13.2" x14ac:dyDescent="0.2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</row>
    <row r="1227" spans="1:25" ht="13.2" x14ac:dyDescent="0.2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</row>
    <row r="1228" spans="1:25" ht="13.2" x14ac:dyDescent="0.2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</row>
    <row r="1229" spans="1:25" ht="13.2" x14ac:dyDescent="0.2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</row>
    <row r="1230" spans="1:25" ht="13.2" x14ac:dyDescent="0.2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</row>
    <row r="1231" spans="1:25" ht="13.2" x14ac:dyDescent="0.2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</row>
    <row r="1232" spans="1:25" ht="13.2" x14ac:dyDescent="0.2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</row>
    <row r="1233" spans="1:25" ht="13.2" x14ac:dyDescent="0.2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</row>
    <row r="1234" spans="1:25" ht="13.2" x14ac:dyDescent="0.2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</row>
    <row r="1235" spans="1:25" ht="13.2" x14ac:dyDescent="0.2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</row>
    <row r="1236" spans="1:25" ht="13.2" x14ac:dyDescent="0.2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</row>
    <row r="1237" spans="1:25" ht="13.2" x14ac:dyDescent="0.2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</row>
    <row r="1238" spans="1:25" ht="13.2" x14ac:dyDescent="0.2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</row>
    <row r="1239" spans="1:25" ht="13.2" x14ac:dyDescent="0.2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</row>
    <row r="1240" spans="1:25" ht="13.2" x14ac:dyDescent="0.2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</row>
    <row r="1241" spans="1:25" ht="13.2" x14ac:dyDescent="0.2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</row>
    <row r="1242" spans="1:25" ht="13.2" x14ac:dyDescent="0.2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</row>
    <row r="1243" spans="1:25" ht="13.2" x14ac:dyDescent="0.2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</row>
    <row r="1244" spans="1:25" ht="13.2" x14ac:dyDescent="0.2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</row>
    <row r="1245" spans="1:25" ht="13.2" x14ac:dyDescent="0.2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</row>
    <row r="1246" spans="1:25" ht="13.2" x14ac:dyDescent="0.2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</row>
    <row r="1247" spans="1:25" ht="13.2" x14ac:dyDescent="0.2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</row>
    <row r="1248" spans="1:25" ht="13.2" x14ac:dyDescent="0.2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</row>
    <row r="1249" spans="1:25" ht="13.2" x14ac:dyDescent="0.2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</row>
    <row r="1250" spans="1:25" ht="13.2" x14ac:dyDescent="0.2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</row>
    <row r="1251" spans="1:25" ht="13.2" x14ac:dyDescent="0.2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</row>
    <row r="1252" spans="1:25" ht="13.2" x14ac:dyDescent="0.2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</row>
    <row r="1253" spans="1:25" ht="13.2" x14ac:dyDescent="0.2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</row>
    <row r="1254" spans="1:25" ht="13.2" x14ac:dyDescent="0.2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</row>
    <row r="1255" spans="1:25" ht="13.2" x14ac:dyDescent="0.2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</row>
    <row r="1256" spans="1:25" ht="13.2" x14ac:dyDescent="0.2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</row>
    <row r="1257" spans="1:25" ht="13.2" x14ac:dyDescent="0.2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</row>
    <row r="1258" spans="1:25" ht="13.2" x14ac:dyDescent="0.2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</row>
    <row r="1259" spans="1:25" ht="13.2" x14ac:dyDescent="0.2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</row>
    <row r="1260" spans="1:25" ht="13.2" x14ac:dyDescent="0.2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</row>
    <row r="1261" spans="1:25" ht="13.2" x14ac:dyDescent="0.2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</row>
    <row r="1262" spans="1:25" ht="13.2" x14ac:dyDescent="0.2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</row>
    <row r="1263" spans="1:25" ht="13.2" x14ac:dyDescent="0.2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</row>
    <row r="1264" spans="1:25" ht="13.2" x14ac:dyDescent="0.2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</row>
    <row r="1265" spans="1:25" ht="13.2" x14ac:dyDescent="0.2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</row>
    <row r="1266" spans="1:25" ht="13.2" x14ac:dyDescent="0.2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</row>
    <row r="1267" spans="1:25" ht="13.2" x14ac:dyDescent="0.2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</row>
    <row r="1268" spans="1:25" ht="13.2" x14ac:dyDescent="0.2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</row>
    <row r="1269" spans="1:25" ht="13.2" x14ac:dyDescent="0.2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</row>
    <row r="1270" spans="1:25" ht="13.2" x14ac:dyDescent="0.2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</row>
    <row r="1271" spans="1:25" ht="13.2" x14ac:dyDescent="0.2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</row>
    <row r="1272" spans="1:25" ht="13.2" x14ac:dyDescent="0.2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</row>
    <row r="1273" spans="1:25" ht="13.2" x14ac:dyDescent="0.2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</row>
    <row r="1274" spans="1:25" ht="13.2" x14ac:dyDescent="0.2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</row>
    <row r="1275" spans="1:25" ht="13.2" x14ac:dyDescent="0.2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</row>
    <row r="1276" spans="1:25" ht="13.2" x14ac:dyDescent="0.2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</row>
    <row r="1277" spans="1:25" ht="13.2" x14ac:dyDescent="0.2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</row>
    <row r="1278" spans="1:25" ht="13.2" x14ac:dyDescent="0.2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</row>
    <row r="1279" spans="1:25" ht="13.2" x14ac:dyDescent="0.2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</row>
    <row r="1280" spans="1:25" ht="13.2" x14ac:dyDescent="0.2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</row>
    <row r="1281" spans="1:25" ht="13.2" x14ac:dyDescent="0.2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</row>
    <row r="1282" spans="1:25" ht="13.2" x14ac:dyDescent="0.2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</row>
    <row r="1283" spans="1:25" ht="13.2" x14ac:dyDescent="0.2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</row>
    <row r="1284" spans="1:25" ht="13.2" x14ac:dyDescent="0.2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</row>
    <row r="1285" spans="1:25" ht="13.2" x14ac:dyDescent="0.2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</row>
    <row r="1286" spans="1:25" ht="13.2" x14ac:dyDescent="0.2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</row>
    <row r="1287" spans="1:25" ht="13.2" x14ac:dyDescent="0.2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</row>
    <row r="1288" spans="1:25" ht="13.2" x14ac:dyDescent="0.2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</row>
    <row r="1289" spans="1:25" ht="13.2" x14ac:dyDescent="0.2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</row>
    <row r="1290" spans="1:25" ht="13.2" x14ac:dyDescent="0.2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</row>
    <row r="1291" spans="1:25" ht="13.2" x14ac:dyDescent="0.2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</row>
    <row r="1292" spans="1:25" ht="13.2" x14ac:dyDescent="0.2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</row>
    <row r="1293" spans="1:25" ht="13.2" x14ac:dyDescent="0.2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</row>
    <row r="1294" spans="1:25" ht="13.2" x14ac:dyDescent="0.2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</row>
    <row r="1295" spans="1:25" ht="13.2" x14ac:dyDescent="0.2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</row>
    <row r="1296" spans="1:25" ht="13.2" x14ac:dyDescent="0.2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</row>
    <row r="1297" spans="1:25" ht="13.2" x14ac:dyDescent="0.2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</row>
    <row r="1298" spans="1:25" ht="13.2" x14ac:dyDescent="0.2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</row>
    <row r="1299" spans="1:25" ht="13.2" x14ac:dyDescent="0.2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</row>
    <row r="1300" spans="1:25" ht="13.2" x14ac:dyDescent="0.2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</row>
    <row r="1301" spans="1:25" ht="13.2" x14ac:dyDescent="0.2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</row>
    <row r="1302" spans="1:25" ht="13.2" x14ac:dyDescent="0.2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</row>
    <row r="1303" spans="1:25" ht="13.2" x14ac:dyDescent="0.2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</row>
    <row r="1304" spans="1:25" ht="13.2" x14ac:dyDescent="0.2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</row>
    <row r="1305" spans="1:25" ht="13.2" x14ac:dyDescent="0.2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</row>
    <row r="1306" spans="1:25" ht="13.2" x14ac:dyDescent="0.2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</row>
    <row r="1307" spans="1:25" ht="13.2" x14ac:dyDescent="0.2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</row>
    <row r="1308" spans="1:25" ht="13.2" x14ac:dyDescent="0.2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</row>
    <row r="1309" spans="1:25" ht="13.2" x14ac:dyDescent="0.2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</row>
    <row r="1310" spans="1:25" ht="13.2" x14ac:dyDescent="0.2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</row>
    <row r="1311" spans="1:25" ht="13.2" x14ac:dyDescent="0.2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</row>
    <row r="1312" spans="1:25" ht="13.2" x14ac:dyDescent="0.2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</row>
    <row r="1313" spans="1:25" ht="13.2" x14ac:dyDescent="0.2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</row>
    <row r="1314" spans="1:25" ht="13.2" x14ac:dyDescent="0.2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</row>
    <row r="1315" spans="1:25" ht="13.2" x14ac:dyDescent="0.2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</row>
    <row r="1316" spans="1:25" ht="13.2" x14ac:dyDescent="0.2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</row>
    <row r="1317" spans="1:25" ht="13.2" x14ac:dyDescent="0.2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</row>
    <row r="1318" spans="1:25" ht="13.2" x14ac:dyDescent="0.2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</row>
    <row r="1319" spans="1:25" ht="13.2" x14ac:dyDescent="0.2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</row>
    <row r="1320" spans="1:25" ht="13.2" x14ac:dyDescent="0.2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</row>
    <row r="1321" spans="1:25" ht="13.2" x14ac:dyDescent="0.2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</row>
    <row r="1322" spans="1:25" ht="13.2" x14ac:dyDescent="0.2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</row>
    <row r="1323" spans="1:25" ht="13.2" x14ac:dyDescent="0.2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</row>
    <row r="1324" spans="1:25" ht="13.2" x14ac:dyDescent="0.2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</row>
    <row r="1325" spans="1:25" ht="13.2" x14ac:dyDescent="0.2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</row>
    <row r="1326" spans="1:25" ht="13.2" x14ac:dyDescent="0.2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</row>
    <row r="1327" spans="1:25" ht="13.2" x14ac:dyDescent="0.2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</row>
    <row r="1328" spans="1:25" ht="13.2" x14ac:dyDescent="0.2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</row>
    <row r="1329" spans="1:25" ht="13.2" x14ac:dyDescent="0.2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</row>
    <row r="1330" spans="1:25" ht="13.2" x14ac:dyDescent="0.2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</row>
    <row r="1331" spans="1:25" ht="13.2" x14ac:dyDescent="0.2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</row>
    <row r="1332" spans="1:25" ht="13.2" x14ac:dyDescent="0.2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</row>
    <row r="1333" spans="1:25" ht="13.2" x14ac:dyDescent="0.2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</row>
    <row r="1334" spans="1:25" ht="13.2" x14ac:dyDescent="0.2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</row>
    <row r="1335" spans="1:25" ht="13.2" x14ac:dyDescent="0.2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</row>
    <row r="1336" spans="1:25" ht="13.2" x14ac:dyDescent="0.2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</row>
    <row r="1337" spans="1:25" ht="13.2" x14ac:dyDescent="0.2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</row>
    <row r="1338" spans="1:25" ht="13.2" x14ac:dyDescent="0.2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</row>
    <row r="1339" spans="1:25" ht="13.2" x14ac:dyDescent="0.2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</row>
    <row r="1340" spans="1:25" ht="13.2" x14ac:dyDescent="0.2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</row>
    <row r="1341" spans="1:25" ht="13.2" x14ac:dyDescent="0.2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</row>
    <row r="1342" spans="1:25" ht="13.2" x14ac:dyDescent="0.2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</row>
    <row r="1343" spans="1:25" ht="13.2" x14ac:dyDescent="0.2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</row>
    <row r="1344" spans="1:25" ht="13.2" x14ac:dyDescent="0.2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</row>
    <row r="1345" spans="1:25" ht="13.2" x14ac:dyDescent="0.2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</row>
    <row r="1346" spans="1:25" ht="13.2" x14ac:dyDescent="0.2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</row>
    <row r="1347" spans="1:25" ht="13.2" x14ac:dyDescent="0.2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</row>
    <row r="1348" spans="1:25" ht="13.2" x14ac:dyDescent="0.2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</row>
    <row r="1349" spans="1:25" ht="13.2" x14ac:dyDescent="0.2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</row>
    <row r="1350" spans="1:25" ht="13.2" x14ac:dyDescent="0.2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</row>
    <row r="1351" spans="1:25" ht="13.2" x14ac:dyDescent="0.2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</row>
    <row r="1352" spans="1:25" ht="13.2" x14ac:dyDescent="0.2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</row>
    <row r="1353" spans="1:25" ht="13.2" x14ac:dyDescent="0.2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</row>
    <row r="1354" spans="1:25" ht="13.2" x14ac:dyDescent="0.2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</row>
    <row r="1355" spans="1:25" ht="13.2" x14ac:dyDescent="0.2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</row>
    <row r="1356" spans="1:25" ht="13.2" x14ac:dyDescent="0.2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</row>
    <row r="1357" spans="1:25" ht="13.2" x14ac:dyDescent="0.2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</row>
    <row r="1358" spans="1:25" ht="13.2" x14ac:dyDescent="0.2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</row>
    <row r="1359" spans="1:25" ht="13.2" x14ac:dyDescent="0.2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</row>
    <row r="1360" spans="1:25" ht="13.2" x14ac:dyDescent="0.2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</row>
    <row r="1361" spans="1:25" ht="13.2" x14ac:dyDescent="0.2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</row>
    <row r="1362" spans="1:25" ht="13.2" x14ac:dyDescent="0.2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</row>
    <row r="1363" spans="1:25" ht="13.2" x14ac:dyDescent="0.2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</row>
    <row r="1364" spans="1:25" ht="13.2" x14ac:dyDescent="0.2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</row>
    <row r="1365" spans="1:25" ht="13.2" x14ac:dyDescent="0.2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</row>
    <row r="1366" spans="1:25" ht="13.2" x14ac:dyDescent="0.2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</row>
    <row r="1367" spans="1:25" ht="13.2" x14ac:dyDescent="0.2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</row>
    <row r="1368" spans="1:25" ht="13.2" x14ac:dyDescent="0.2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</row>
    <row r="1369" spans="1:25" ht="13.2" x14ac:dyDescent="0.2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</row>
    <row r="1370" spans="1:25" ht="13.2" x14ac:dyDescent="0.2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</row>
    <row r="1371" spans="1:25" ht="13.2" x14ac:dyDescent="0.2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</row>
    <row r="1372" spans="1:25" ht="13.2" x14ac:dyDescent="0.2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</row>
    <row r="1373" spans="1:25" ht="13.2" x14ac:dyDescent="0.2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</row>
    <row r="1374" spans="1:25" ht="13.2" x14ac:dyDescent="0.2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</row>
    <row r="1375" spans="1:25" ht="13.2" x14ac:dyDescent="0.2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</row>
    <row r="1376" spans="1:25" ht="13.2" x14ac:dyDescent="0.2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</row>
    <row r="1377" spans="1:25" ht="13.2" x14ac:dyDescent="0.2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</row>
    <row r="1378" spans="1:25" ht="13.2" x14ac:dyDescent="0.2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</row>
    <row r="1379" spans="1:25" ht="13.2" x14ac:dyDescent="0.2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</row>
    <row r="1380" spans="1:25" ht="13.2" x14ac:dyDescent="0.2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</row>
    <row r="1381" spans="1:25" ht="13.2" x14ac:dyDescent="0.2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</row>
    <row r="1382" spans="1:25" ht="13.2" x14ac:dyDescent="0.2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</row>
    <row r="1383" spans="1:25" ht="13.2" x14ac:dyDescent="0.2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</row>
    <row r="1384" spans="1:25" ht="13.2" x14ac:dyDescent="0.2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</row>
    <row r="1385" spans="1:25" ht="13.2" x14ac:dyDescent="0.2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</row>
    <row r="1386" spans="1:25" ht="13.2" x14ac:dyDescent="0.2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</row>
    <row r="1387" spans="1:25" ht="13.2" x14ac:dyDescent="0.2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</row>
    <row r="1388" spans="1:25" ht="13.2" x14ac:dyDescent="0.2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</row>
    <row r="1389" spans="1:25" ht="13.2" x14ac:dyDescent="0.2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</row>
    <row r="1390" spans="1:25" ht="13.2" x14ac:dyDescent="0.2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</row>
    <row r="1391" spans="1:25" ht="13.2" x14ac:dyDescent="0.2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</row>
    <row r="1392" spans="1:25" ht="13.2" x14ac:dyDescent="0.2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</row>
    <row r="1393" spans="1:25" ht="13.2" x14ac:dyDescent="0.2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</row>
    <row r="1394" spans="1:25" ht="13.2" x14ac:dyDescent="0.2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</row>
    <row r="1395" spans="1:25" ht="13.2" x14ac:dyDescent="0.2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</row>
    <row r="1396" spans="1:25" ht="13.2" x14ac:dyDescent="0.2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</row>
    <row r="1397" spans="1:25" ht="13.2" x14ac:dyDescent="0.2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</row>
    <row r="1398" spans="1:25" ht="13.2" x14ac:dyDescent="0.2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</row>
    <row r="1399" spans="1:25" ht="13.2" x14ac:dyDescent="0.2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</row>
    <row r="1400" spans="1:25" ht="13.2" x14ac:dyDescent="0.2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</row>
    <row r="1401" spans="1:25" ht="13.2" x14ac:dyDescent="0.2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</row>
    <row r="1402" spans="1:25" ht="13.2" x14ac:dyDescent="0.2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</row>
    <row r="1403" spans="1:25" ht="13.2" x14ac:dyDescent="0.2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</row>
    <row r="1404" spans="1:25" ht="13.2" x14ac:dyDescent="0.2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</row>
    <row r="1405" spans="1:25" ht="13.2" x14ac:dyDescent="0.2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</row>
    <row r="1406" spans="1:25" ht="13.2" x14ac:dyDescent="0.2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</row>
    <row r="1407" spans="1:25" ht="13.2" x14ac:dyDescent="0.2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</row>
    <row r="1408" spans="1:25" ht="13.2" x14ac:dyDescent="0.2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</row>
    <row r="1409" spans="1:25" ht="13.2" x14ac:dyDescent="0.2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</row>
    <row r="1410" spans="1:25" ht="13.2" x14ac:dyDescent="0.2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</row>
    <row r="1411" spans="1:25" ht="13.2" x14ac:dyDescent="0.2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</row>
    <row r="1412" spans="1:25" ht="13.2" x14ac:dyDescent="0.2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</row>
    <row r="1413" spans="1:25" ht="13.2" x14ac:dyDescent="0.2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</row>
    <row r="1414" spans="1:25" ht="13.2" x14ac:dyDescent="0.2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</row>
    <row r="1415" spans="1:25" ht="13.2" x14ac:dyDescent="0.2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</row>
    <row r="1416" spans="1:25" ht="13.2" x14ac:dyDescent="0.2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</row>
    <row r="1417" spans="1:25" ht="13.2" x14ac:dyDescent="0.2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</row>
    <row r="1418" spans="1:25" ht="13.2" x14ac:dyDescent="0.2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</row>
    <row r="1419" spans="1:25" ht="13.2" x14ac:dyDescent="0.2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</row>
    <row r="1420" spans="1:25" ht="13.2" x14ac:dyDescent="0.2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</row>
    <row r="1421" spans="1:25" ht="13.2" x14ac:dyDescent="0.2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</row>
    <row r="1422" spans="1:25" ht="13.2" x14ac:dyDescent="0.2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</row>
    <row r="1423" spans="1:25" ht="13.2" x14ac:dyDescent="0.2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</row>
    <row r="1424" spans="1:25" ht="13.2" x14ac:dyDescent="0.2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</row>
    <row r="1425" spans="1:25" ht="13.2" x14ac:dyDescent="0.2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</row>
    <row r="1426" spans="1:25" ht="13.2" x14ac:dyDescent="0.2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</row>
    <row r="1427" spans="1:25" ht="13.2" x14ac:dyDescent="0.2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</row>
    <row r="1428" spans="1:25" ht="13.2" x14ac:dyDescent="0.2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</row>
    <row r="1429" spans="1:25" ht="13.2" x14ac:dyDescent="0.2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</row>
    <row r="1430" spans="1:25" ht="13.2" x14ac:dyDescent="0.2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</row>
    <row r="1431" spans="1:25" ht="13.2" x14ac:dyDescent="0.2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</row>
    <row r="1432" spans="1:25" ht="13.2" x14ac:dyDescent="0.2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</row>
    <row r="1433" spans="1:25" ht="13.2" x14ac:dyDescent="0.2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</row>
    <row r="1434" spans="1:25" ht="13.2" x14ac:dyDescent="0.2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</row>
    <row r="1435" spans="1:25" ht="13.2" x14ac:dyDescent="0.2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</row>
    <row r="1436" spans="1:25" ht="13.2" x14ac:dyDescent="0.2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</row>
    <row r="1437" spans="1:25" ht="13.2" x14ac:dyDescent="0.2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</row>
    <row r="1438" spans="1:25" ht="13.2" x14ac:dyDescent="0.2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</row>
    <row r="1439" spans="1:25" ht="13.2" x14ac:dyDescent="0.2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</row>
    <row r="1440" spans="1:25" ht="13.2" x14ac:dyDescent="0.2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</row>
    <row r="1441" spans="1:25" ht="13.2" x14ac:dyDescent="0.2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</row>
    <row r="1442" spans="1:25" ht="13.2" x14ac:dyDescent="0.2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</row>
    <row r="1443" spans="1:25" ht="13.2" x14ac:dyDescent="0.2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</row>
    <row r="1444" spans="1:25" ht="13.2" x14ac:dyDescent="0.2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</row>
    <row r="1445" spans="1:25" ht="13.2" x14ac:dyDescent="0.2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</row>
    <row r="1446" spans="1:25" ht="13.2" x14ac:dyDescent="0.2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</row>
    <row r="1447" spans="1:25" ht="13.2" x14ac:dyDescent="0.2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</row>
    <row r="1448" spans="1:25" ht="13.2" x14ac:dyDescent="0.2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</row>
    <row r="1449" spans="1:25" ht="13.2" x14ac:dyDescent="0.2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</row>
    <row r="1450" spans="1:25" ht="13.2" x14ac:dyDescent="0.2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</row>
    <row r="1451" spans="1:25" ht="13.2" x14ac:dyDescent="0.2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</row>
    <row r="1452" spans="1:25" ht="13.2" x14ac:dyDescent="0.2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</row>
    <row r="1453" spans="1:25" ht="13.2" x14ac:dyDescent="0.2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</row>
    <row r="1454" spans="1:25" ht="13.2" x14ac:dyDescent="0.2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</row>
    <row r="1455" spans="1:25" ht="13.2" x14ac:dyDescent="0.2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</row>
    <row r="1456" spans="1:25" ht="13.2" x14ac:dyDescent="0.2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</row>
    <row r="1457" spans="1:25" ht="13.2" x14ac:dyDescent="0.2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</row>
    <row r="1458" spans="1:25" ht="13.2" x14ac:dyDescent="0.2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</row>
    <row r="1459" spans="1:25" ht="13.2" x14ac:dyDescent="0.2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</row>
    <row r="1460" spans="1:25" ht="13.2" x14ac:dyDescent="0.2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</row>
    <row r="1461" spans="1:25" ht="13.2" x14ac:dyDescent="0.2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</row>
    <row r="1462" spans="1:25" ht="13.2" x14ac:dyDescent="0.2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</row>
    <row r="1463" spans="1:25" ht="13.2" x14ac:dyDescent="0.2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</row>
    <row r="1464" spans="1:25" ht="13.2" x14ac:dyDescent="0.2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</row>
    <row r="1465" spans="1:25" ht="13.2" x14ac:dyDescent="0.2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</row>
    <row r="1466" spans="1:25" ht="13.2" x14ac:dyDescent="0.2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</row>
    <row r="1467" spans="1:25" ht="13.2" x14ac:dyDescent="0.2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</row>
    <row r="1468" spans="1:25" ht="13.2" x14ac:dyDescent="0.2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</row>
    <row r="1469" spans="1:25" ht="13.2" x14ac:dyDescent="0.2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</row>
    <row r="1470" spans="1:25" ht="13.2" x14ac:dyDescent="0.2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</row>
    <row r="1471" spans="1:25" ht="13.2" x14ac:dyDescent="0.2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</row>
    <row r="1472" spans="1:25" ht="13.2" x14ac:dyDescent="0.2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</row>
    <row r="1473" spans="1:25" ht="13.2" x14ac:dyDescent="0.2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</row>
    <row r="1474" spans="1:25" ht="13.2" x14ac:dyDescent="0.2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</row>
    <row r="1475" spans="1:25" ht="13.2" x14ac:dyDescent="0.2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</row>
    <row r="1476" spans="1:25" ht="13.2" x14ac:dyDescent="0.2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</row>
    <row r="1477" spans="1:25" ht="13.2" x14ac:dyDescent="0.2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</row>
    <row r="1478" spans="1:25" ht="13.2" x14ac:dyDescent="0.2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</row>
    <row r="1479" spans="1:25" ht="13.2" x14ac:dyDescent="0.2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</row>
    <row r="1480" spans="1:25" ht="13.2" x14ac:dyDescent="0.2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</row>
    <row r="1481" spans="1:25" ht="13.2" x14ac:dyDescent="0.2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</row>
    <row r="1482" spans="1:25" ht="13.2" x14ac:dyDescent="0.2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</row>
    <row r="1483" spans="1:25" ht="13.2" x14ac:dyDescent="0.2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</row>
    <row r="1484" spans="1:25" ht="13.2" x14ac:dyDescent="0.2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</row>
    <row r="1485" spans="1:25" ht="13.2" x14ac:dyDescent="0.2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</row>
    <row r="1486" spans="1:25" ht="13.2" x14ac:dyDescent="0.2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</row>
    <row r="1487" spans="1:25" ht="13.2" x14ac:dyDescent="0.2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</row>
    <row r="1488" spans="1:25" ht="13.2" x14ac:dyDescent="0.2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</row>
    <row r="1489" spans="1:25" ht="13.2" x14ac:dyDescent="0.2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</row>
    <row r="1490" spans="1:25" ht="13.2" x14ac:dyDescent="0.2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</row>
    <row r="1491" spans="1:25" ht="13.2" x14ac:dyDescent="0.2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</row>
    <row r="1492" spans="1:25" ht="13.2" x14ac:dyDescent="0.2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</row>
    <row r="1493" spans="1:25" ht="13.2" x14ac:dyDescent="0.2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</row>
    <row r="1494" spans="1:25" ht="13.2" x14ac:dyDescent="0.2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</row>
    <row r="1495" spans="1:25" ht="13.2" x14ac:dyDescent="0.2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</row>
    <row r="1496" spans="1:25" ht="13.2" x14ac:dyDescent="0.2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</row>
    <row r="1497" spans="1:25" ht="13.2" x14ac:dyDescent="0.2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</row>
    <row r="1498" spans="1:25" ht="13.2" x14ac:dyDescent="0.2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</row>
    <row r="1499" spans="1:25" ht="13.2" x14ac:dyDescent="0.2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</row>
    <row r="1500" spans="1:25" ht="13.2" x14ac:dyDescent="0.2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</row>
    <row r="1501" spans="1:25" ht="13.2" x14ac:dyDescent="0.2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</row>
    <row r="1502" spans="1:25" ht="13.2" x14ac:dyDescent="0.2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</row>
    <row r="1503" spans="1:25" ht="13.2" x14ac:dyDescent="0.2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</row>
    <row r="1504" spans="1:25" ht="13.2" x14ac:dyDescent="0.2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</row>
    <row r="1505" spans="1:25" ht="13.2" x14ac:dyDescent="0.2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</row>
    <row r="1506" spans="1:25" ht="13.2" x14ac:dyDescent="0.2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</row>
    <row r="1507" spans="1:25" ht="13.2" x14ac:dyDescent="0.2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</row>
    <row r="1508" spans="1:25" ht="13.2" x14ac:dyDescent="0.2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</row>
    <row r="1509" spans="1:25" ht="13.2" x14ac:dyDescent="0.2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</row>
    <row r="1510" spans="1:25" ht="13.2" x14ac:dyDescent="0.2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</row>
    <row r="1511" spans="1:25" ht="13.2" x14ac:dyDescent="0.2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</row>
    <row r="1512" spans="1:25" ht="13.2" x14ac:dyDescent="0.2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</row>
    <row r="1513" spans="1:25" ht="13.2" x14ac:dyDescent="0.2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</row>
    <row r="1514" spans="1:25" ht="13.2" x14ac:dyDescent="0.2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</row>
    <row r="1515" spans="1:25" ht="13.2" x14ac:dyDescent="0.2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</row>
    <row r="1516" spans="1:25" ht="13.2" x14ac:dyDescent="0.2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</row>
    <row r="1517" spans="1:25" ht="13.2" x14ac:dyDescent="0.2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</row>
    <row r="1518" spans="1:25" ht="13.2" x14ac:dyDescent="0.2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</row>
    <row r="1519" spans="1:25" ht="13.2" x14ac:dyDescent="0.2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</row>
    <row r="1520" spans="1:25" ht="13.2" x14ac:dyDescent="0.2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</row>
    <row r="1521" spans="1:25" ht="13.2" x14ac:dyDescent="0.2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</row>
    <row r="1522" spans="1:25" ht="13.2" x14ac:dyDescent="0.2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</row>
    <row r="1523" spans="1:25" ht="13.2" x14ac:dyDescent="0.2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</row>
    <row r="1524" spans="1:25" ht="13.2" x14ac:dyDescent="0.2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</row>
    <row r="1525" spans="1:25" ht="13.2" x14ac:dyDescent="0.2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</row>
    <row r="1526" spans="1:25" ht="13.2" x14ac:dyDescent="0.2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</row>
    <row r="1527" spans="1:25" ht="13.2" x14ac:dyDescent="0.2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</row>
    <row r="1528" spans="1:25" ht="13.2" x14ac:dyDescent="0.2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</row>
    <row r="1529" spans="1:25" ht="13.2" x14ac:dyDescent="0.2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</row>
    <row r="1530" spans="1:25" ht="13.2" x14ac:dyDescent="0.2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</row>
    <row r="1531" spans="1:25" ht="13.2" x14ac:dyDescent="0.2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</row>
    <row r="1532" spans="1:25" ht="13.2" x14ac:dyDescent="0.2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</row>
    <row r="1533" spans="1:25" ht="13.2" x14ac:dyDescent="0.2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</row>
    <row r="1534" spans="1:25" ht="13.2" x14ac:dyDescent="0.25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</row>
    <row r="1535" spans="1:25" ht="13.2" x14ac:dyDescent="0.2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</row>
    <row r="1536" spans="1:25" ht="13.2" x14ac:dyDescent="0.25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</row>
    <row r="1537" spans="1:25" ht="13.2" x14ac:dyDescent="0.25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</row>
    <row r="1538" spans="1:25" ht="13.2" x14ac:dyDescent="0.25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</row>
    <row r="1539" spans="1:25" ht="13.2" x14ac:dyDescent="0.25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</row>
    <row r="1540" spans="1:25" ht="13.2" x14ac:dyDescent="0.25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</row>
    <row r="1541" spans="1:25" ht="13.2" x14ac:dyDescent="0.25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</row>
    <row r="1542" spans="1:25" ht="13.2" x14ac:dyDescent="0.25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</row>
    <row r="1543" spans="1:25" ht="13.2" x14ac:dyDescent="0.25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</row>
    <row r="1544" spans="1:25" ht="13.2" x14ac:dyDescent="0.25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</row>
    <row r="1545" spans="1:25" ht="13.2" x14ac:dyDescent="0.25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</row>
    <row r="1546" spans="1:25" ht="13.2" x14ac:dyDescent="0.25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</row>
    <row r="1547" spans="1:25" ht="13.2" x14ac:dyDescent="0.25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</row>
    <row r="1548" spans="1:25" ht="13.2" x14ac:dyDescent="0.25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</row>
    <row r="1549" spans="1:25" ht="13.2" x14ac:dyDescent="0.25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</row>
    <row r="1550" spans="1:25" ht="13.2" x14ac:dyDescent="0.25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</row>
    <row r="1551" spans="1:25" ht="13.2" x14ac:dyDescent="0.25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</row>
    <row r="1552" spans="1:25" ht="13.2" x14ac:dyDescent="0.25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</row>
    <row r="1553" spans="1:25" ht="13.2" x14ac:dyDescent="0.25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</row>
    <row r="1554" spans="1:25" ht="13.2" x14ac:dyDescent="0.25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</row>
    <row r="1555" spans="1:25" ht="13.2" x14ac:dyDescent="0.25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</row>
    <row r="1556" spans="1:25" ht="13.2" x14ac:dyDescent="0.25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</row>
    <row r="1557" spans="1:25" ht="13.2" x14ac:dyDescent="0.25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</row>
    <row r="1558" spans="1:25" ht="13.2" x14ac:dyDescent="0.25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</row>
    <row r="1559" spans="1:25" ht="13.2" x14ac:dyDescent="0.25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</row>
    <row r="1560" spans="1:25" ht="13.2" x14ac:dyDescent="0.25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</row>
    <row r="1561" spans="1:25" ht="13.2" x14ac:dyDescent="0.25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</row>
    <row r="1562" spans="1:25" ht="13.2" x14ac:dyDescent="0.25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</row>
    <row r="1563" spans="1:25" ht="13.2" x14ac:dyDescent="0.25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</row>
    <row r="1564" spans="1:25" ht="13.2" x14ac:dyDescent="0.25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</row>
    <row r="1565" spans="1:25" ht="13.2" x14ac:dyDescent="0.25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</row>
    <row r="1566" spans="1:25" ht="13.2" x14ac:dyDescent="0.25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</row>
    <row r="1567" spans="1:25" ht="13.2" x14ac:dyDescent="0.25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</row>
    <row r="1568" spans="1:25" ht="13.2" x14ac:dyDescent="0.25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</row>
    <row r="1569" spans="1:25" ht="13.2" x14ac:dyDescent="0.25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</row>
    <row r="1570" spans="1:25" ht="13.2" x14ac:dyDescent="0.25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</row>
    <row r="1571" spans="1:25" ht="13.2" x14ac:dyDescent="0.25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</row>
    <row r="1572" spans="1:25" ht="13.2" x14ac:dyDescent="0.25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</row>
    <row r="1573" spans="1:25" ht="13.2" x14ac:dyDescent="0.25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</row>
    <row r="1574" spans="1:25" ht="13.2" x14ac:dyDescent="0.25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</row>
    <row r="1575" spans="1:25" ht="13.2" x14ac:dyDescent="0.25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</row>
    <row r="1576" spans="1:25" ht="13.2" x14ac:dyDescent="0.25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</row>
    <row r="1577" spans="1:25" ht="13.2" x14ac:dyDescent="0.25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</row>
    <row r="1578" spans="1:25" ht="13.2" x14ac:dyDescent="0.25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</row>
    <row r="1579" spans="1:25" ht="13.2" x14ac:dyDescent="0.25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</row>
    <row r="1580" spans="1:25" ht="13.2" x14ac:dyDescent="0.25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</row>
    <row r="1581" spans="1:25" ht="13.2" x14ac:dyDescent="0.25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</row>
    <row r="1582" spans="1:25" ht="13.2" x14ac:dyDescent="0.25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</row>
    <row r="1583" spans="1:25" ht="13.2" x14ac:dyDescent="0.25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</row>
    <row r="1584" spans="1:25" ht="13.2" x14ac:dyDescent="0.25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</row>
    <row r="1585" spans="1:25" ht="13.2" x14ac:dyDescent="0.25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</row>
    <row r="1586" spans="1:25" ht="13.2" x14ac:dyDescent="0.25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</row>
    <row r="1587" spans="1:25" ht="13.2" x14ac:dyDescent="0.25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</row>
    <row r="1588" spans="1:25" ht="13.2" x14ac:dyDescent="0.25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</row>
    <row r="1589" spans="1:25" ht="13.2" x14ac:dyDescent="0.25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</row>
    <row r="1590" spans="1:25" ht="13.2" x14ac:dyDescent="0.25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</row>
    <row r="1591" spans="1:25" ht="13.2" x14ac:dyDescent="0.25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</row>
    <row r="1592" spans="1:25" ht="13.2" x14ac:dyDescent="0.25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</row>
    <row r="1593" spans="1:25" ht="13.2" x14ac:dyDescent="0.25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</row>
    <row r="1594" spans="1:25" ht="13.2" x14ac:dyDescent="0.25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</row>
    <row r="1595" spans="1:25" ht="13.2" x14ac:dyDescent="0.25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</row>
    <row r="1596" spans="1:25" ht="13.2" x14ac:dyDescent="0.25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</row>
    <row r="1597" spans="1:25" ht="13.2" x14ac:dyDescent="0.25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</row>
    <row r="1598" spans="1:25" ht="13.2" x14ac:dyDescent="0.25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</row>
    <row r="1599" spans="1:25" ht="13.2" x14ac:dyDescent="0.25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</row>
    <row r="1600" spans="1:25" ht="13.2" x14ac:dyDescent="0.25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</row>
    <row r="1601" spans="1:25" ht="13.2" x14ac:dyDescent="0.25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</row>
    <row r="1602" spans="1:25" ht="13.2" x14ac:dyDescent="0.25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</row>
    <row r="1603" spans="1:25" ht="13.2" x14ac:dyDescent="0.25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</row>
    <row r="1604" spans="1:25" ht="13.2" x14ac:dyDescent="0.25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</row>
    <row r="1605" spans="1:25" ht="13.2" x14ac:dyDescent="0.25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</row>
    <row r="1606" spans="1:25" ht="13.2" x14ac:dyDescent="0.25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</row>
    <row r="1607" spans="1:25" ht="13.2" x14ac:dyDescent="0.25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</row>
    <row r="1608" spans="1:25" ht="13.2" x14ac:dyDescent="0.25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</row>
    <row r="1609" spans="1:25" ht="13.2" x14ac:dyDescent="0.25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</row>
    <row r="1610" spans="1:25" ht="13.2" x14ac:dyDescent="0.25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</row>
    <row r="1611" spans="1:25" ht="13.2" x14ac:dyDescent="0.25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</row>
    <row r="1612" spans="1:25" ht="13.2" x14ac:dyDescent="0.25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</row>
    <row r="1613" spans="1:25" ht="13.2" x14ac:dyDescent="0.25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</row>
    <row r="1614" spans="1:25" ht="13.2" x14ac:dyDescent="0.25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</row>
    <row r="1615" spans="1:25" ht="13.2" x14ac:dyDescent="0.25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</row>
    <row r="1616" spans="1:25" ht="13.2" x14ac:dyDescent="0.25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</row>
    <row r="1617" spans="1:25" ht="13.2" x14ac:dyDescent="0.25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</row>
    <row r="1618" spans="1:25" ht="13.2" x14ac:dyDescent="0.25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</row>
    <row r="1619" spans="1:25" ht="13.2" x14ac:dyDescent="0.25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</row>
    <row r="1620" spans="1:25" ht="13.2" x14ac:dyDescent="0.25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</row>
    <row r="1621" spans="1:25" ht="13.2" x14ac:dyDescent="0.25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</row>
    <row r="1622" spans="1:25" ht="13.2" x14ac:dyDescent="0.25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</row>
    <row r="1623" spans="1:25" ht="13.2" x14ac:dyDescent="0.25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</row>
    <row r="1624" spans="1:25" ht="13.2" x14ac:dyDescent="0.25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</row>
    <row r="1625" spans="1:25" ht="13.2" x14ac:dyDescent="0.25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</row>
    <row r="1626" spans="1:25" ht="13.2" x14ac:dyDescent="0.25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</row>
    <row r="1627" spans="1:25" ht="13.2" x14ac:dyDescent="0.25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</row>
    <row r="1628" spans="1:25" ht="13.2" x14ac:dyDescent="0.25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</row>
    <row r="1629" spans="1:25" ht="13.2" x14ac:dyDescent="0.25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</row>
    <row r="1630" spans="1:25" ht="13.2" x14ac:dyDescent="0.25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</row>
    <row r="1631" spans="1:25" ht="13.2" x14ac:dyDescent="0.25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</row>
    <row r="1632" spans="1:25" ht="13.2" x14ac:dyDescent="0.25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</row>
    <row r="1633" spans="1:25" ht="13.2" x14ac:dyDescent="0.25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</row>
    <row r="1634" spans="1:25" ht="13.2" x14ac:dyDescent="0.25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</row>
    <row r="1635" spans="1:25" ht="13.2" x14ac:dyDescent="0.25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</row>
    <row r="1636" spans="1:25" ht="13.2" x14ac:dyDescent="0.25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</row>
    <row r="1637" spans="1:25" ht="13.2" x14ac:dyDescent="0.25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</row>
    <row r="1638" spans="1:25" ht="13.2" x14ac:dyDescent="0.25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</row>
    <row r="1639" spans="1:25" ht="13.2" x14ac:dyDescent="0.25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</row>
    <row r="1640" spans="1:25" ht="13.2" x14ac:dyDescent="0.25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</row>
    <row r="1641" spans="1:25" ht="13.2" x14ac:dyDescent="0.25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</row>
    <row r="1642" spans="1:25" ht="13.2" x14ac:dyDescent="0.25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</row>
    <row r="1643" spans="1:25" ht="13.2" x14ac:dyDescent="0.25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</row>
    <row r="1644" spans="1:25" ht="13.2" x14ac:dyDescent="0.25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</row>
    <row r="1645" spans="1:25" ht="13.2" x14ac:dyDescent="0.25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</row>
    <row r="1646" spans="1:25" ht="13.2" x14ac:dyDescent="0.25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</row>
    <row r="1647" spans="1:25" ht="13.2" x14ac:dyDescent="0.25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</row>
    <row r="1648" spans="1:25" ht="13.2" x14ac:dyDescent="0.25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</row>
    <row r="1649" spans="1:25" ht="13.2" x14ac:dyDescent="0.25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</row>
    <row r="1650" spans="1:25" ht="13.2" x14ac:dyDescent="0.25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</row>
    <row r="1651" spans="1:25" ht="13.2" x14ac:dyDescent="0.25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</row>
    <row r="1652" spans="1:25" ht="13.2" x14ac:dyDescent="0.25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</row>
    <row r="1653" spans="1:25" ht="13.2" x14ac:dyDescent="0.25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</row>
    <row r="1654" spans="1:25" ht="13.2" x14ac:dyDescent="0.25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</row>
    <row r="1655" spans="1:25" ht="13.2" x14ac:dyDescent="0.25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</row>
    <row r="1656" spans="1:25" ht="13.2" x14ac:dyDescent="0.25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</row>
    <row r="1657" spans="1:25" ht="13.2" x14ac:dyDescent="0.25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</row>
    <row r="1658" spans="1:25" ht="13.2" x14ac:dyDescent="0.25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</row>
    <row r="1659" spans="1:25" ht="13.2" x14ac:dyDescent="0.25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</row>
    <row r="1660" spans="1:25" ht="13.2" x14ac:dyDescent="0.25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</row>
    <row r="1661" spans="1:25" ht="13.2" x14ac:dyDescent="0.25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</row>
    <row r="1662" spans="1:25" ht="13.2" x14ac:dyDescent="0.25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</row>
    <row r="1663" spans="1:25" ht="13.2" x14ac:dyDescent="0.25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</row>
    <row r="1664" spans="1:25" ht="13.2" x14ac:dyDescent="0.25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</row>
    <row r="1665" spans="1:25" ht="13.2" x14ac:dyDescent="0.25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</row>
    <row r="1666" spans="1:25" ht="13.2" x14ac:dyDescent="0.25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</row>
    <row r="1667" spans="1:25" ht="13.2" x14ac:dyDescent="0.25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</row>
    <row r="1668" spans="1:25" ht="13.2" x14ac:dyDescent="0.25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</row>
    <row r="1669" spans="1:25" ht="13.2" x14ac:dyDescent="0.25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</row>
    <row r="1670" spans="1:25" ht="13.2" x14ac:dyDescent="0.25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</row>
    <row r="1671" spans="1:25" ht="13.2" x14ac:dyDescent="0.25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</row>
    <row r="1672" spans="1:25" ht="13.2" x14ac:dyDescent="0.25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</row>
    <row r="1673" spans="1:25" ht="13.2" x14ac:dyDescent="0.25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</row>
    <row r="1674" spans="1:25" ht="13.2" x14ac:dyDescent="0.25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</row>
    <row r="1675" spans="1:25" ht="13.2" x14ac:dyDescent="0.25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</row>
    <row r="1676" spans="1:25" ht="13.2" x14ac:dyDescent="0.25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</row>
    <row r="1677" spans="1:25" ht="13.2" x14ac:dyDescent="0.25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</row>
    <row r="1678" spans="1:25" ht="13.2" x14ac:dyDescent="0.25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</row>
    <row r="1679" spans="1:25" ht="13.2" x14ac:dyDescent="0.25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</row>
    <row r="1680" spans="1:25" ht="13.2" x14ac:dyDescent="0.25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</row>
    <row r="1681" spans="1:25" ht="13.2" x14ac:dyDescent="0.25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</row>
    <row r="1682" spans="1:25" ht="13.2" x14ac:dyDescent="0.25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</row>
    <row r="1683" spans="1:25" ht="13.2" x14ac:dyDescent="0.25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</row>
    <row r="1684" spans="1:25" ht="13.2" x14ac:dyDescent="0.25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</row>
    <row r="1685" spans="1:25" ht="13.2" x14ac:dyDescent="0.25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</row>
    <row r="1686" spans="1:25" ht="13.2" x14ac:dyDescent="0.25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</row>
    <row r="1687" spans="1:25" ht="13.2" x14ac:dyDescent="0.25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</row>
    <row r="1688" spans="1:25" ht="13.2" x14ac:dyDescent="0.25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</row>
    <row r="1689" spans="1:25" ht="13.2" x14ac:dyDescent="0.25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</row>
    <row r="1690" spans="1:25" ht="13.2" x14ac:dyDescent="0.25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</row>
    <row r="1691" spans="1:25" ht="13.2" x14ac:dyDescent="0.25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</row>
    <row r="1692" spans="1:25" ht="13.2" x14ac:dyDescent="0.25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</row>
    <row r="1693" spans="1:25" ht="13.2" x14ac:dyDescent="0.25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</row>
    <row r="1694" spans="1:25" ht="13.2" x14ac:dyDescent="0.25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</row>
    <row r="1695" spans="1:25" ht="13.2" x14ac:dyDescent="0.25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</row>
    <row r="1696" spans="1:25" ht="13.2" x14ac:dyDescent="0.25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</row>
    <row r="1697" spans="1:25" ht="13.2" x14ac:dyDescent="0.25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</row>
    <row r="1698" spans="1:25" ht="13.2" x14ac:dyDescent="0.25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</row>
    <row r="1699" spans="1:25" ht="13.2" x14ac:dyDescent="0.25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</row>
    <row r="1700" spans="1:25" ht="13.2" x14ac:dyDescent="0.25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</row>
    <row r="1701" spans="1:25" ht="13.2" x14ac:dyDescent="0.25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</row>
    <row r="1702" spans="1:25" ht="13.2" x14ac:dyDescent="0.25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</row>
    <row r="1703" spans="1:25" ht="13.2" x14ac:dyDescent="0.25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</row>
    <row r="1704" spans="1:25" ht="13.2" x14ac:dyDescent="0.25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</row>
    <row r="1705" spans="1:25" ht="13.2" x14ac:dyDescent="0.25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</row>
    <row r="1706" spans="1:25" ht="13.2" x14ac:dyDescent="0.25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</row>
    <row r="1707" spans="1:25" ht="13.2" x14ac:dyDescent="0.25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</row>
    <row r="1708" spans="1:25" ht="13.2" x14ac:dyDescent="0.25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</row>
    <row r="1709" spans="1:25" ht="13.2" x14ac:dyDescent="0.25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</row>
    <row r="1710" spans="1:25" ht="13.2" x14ac:dyDescent="0.25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</row>
    <row r="1711" spans="1:25" ht="13.2" x14ac:dyDescent="0.25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</row>
    <row r="1712" spans="1:25" ht="13.2" x14ac:dyDescent="0.25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</row>
    <row r="1713" spans="1:25" ht="13.2" x14ac:dyDescent="0.25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</row>
    <row r="1714" spans="1:25" ht="13.2" x14ac:dyDescent="0.25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</row>
    <row r="1715" spans="1:25" ht="13.2" x14ac:dyDescent="0.25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</row>
    <row r="1716" spans="1:25" ht="13.2" x14ac:dyDescent="0.25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</row>
    <row r="1717" spans="1:25" ht="13.2" x14ac:dyDescent="0.25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</row>
    <row r="1718" spans="1:25" ht="13.2" x14ac:dyDescent="0.25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</row>
    <row r="1719" spans="1:25" ht="13.2" x14ac:dyDescent="0.25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</row>
    <row r="1720" spans="1:25" ht="13.2" x14ac:dyDescent="0.25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</row>
    <row r="1721" spans="1:25" ht="13.2" x14ac:dyDescent="0.25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</row>
    <row r="1722" spans="1:25" ht="13.2" x14ac:dyDescent="0.25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</row>
    <row r="1723" spans="1:25" ht="13.2" x14ac:dyDescent="0.25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</row>
    <row r="1724" spans="1:25" ht="13.2" x14ac:dyDescent="0.25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</row>
    <row r="1725" spans="1:25" ht="13.2" x14ac:dyDescent="0.25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</row>
    <row r="1726" spans="1:25" ht="13.2" x14ac:dyDescent="0.25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</row>
    <row r="1727" spans="1:25" ht="13.2" x14ac:dyDescent="0.25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</row>
    <row r="1728" spans="1:25" ht="13.2" x14ac:dyDescent="0.25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</row>
    <row r="1729" spans="1:25" ht="13.2" x14ac:dyDescent="0.25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</row>
    <row r="1730" spans="1:25" ht="13.2" x14ac:dyDescent="0.25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</row>
    <row r="1731" spans="1:25" ht="13.2" x14ac:dyDescent="0.25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</row>
    <row r="1732" spans="1:25" ht="13.2" x14ac:dyDescent="0.25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</row>
    <row r="1733" spans="1:25" ht="13.2" x14ac:dyDescent="0.25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</row>
    <row r="1734" spans="1:25" ht="13.2" x14ac:dyDescent="0.25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</row>
    <row r="1735" spans="1:25" ht="13.2" x14ac:dyDescent="0.25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</row>
    <row r="1736" spans="1:25" ht="13.2" x14ac:dyDescent="0.25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</row>
    <row r="1737" spans="1:25" ht="13.2" x14ac:dyDescent="0.25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</row>
    <row r="1738" spans="1:25" ht="13.2" x14ac:dyDescent="0.25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</row>
    <row r="1739" spans="1:25" ht="13.2" x14ac:dyDescent="0.25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</row>
    <row r="1740" spans="1:25" ht="13.2" x14ac:dyDescent="0.25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</row>
    <row r="1741" spans="1:25" ht="13.2" x14ac:dyDescent="0.25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</row>
    <row r="1742" spans="1:25" ht="13.2" x14ac:dyDescent="0.25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</row>
    <row r="1743" spans="1:25" ht="13.2" x14ac:dyDescent="0.25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</row>
    <row r="1744" spans="1:25" ht="13.2" x14ac:dyDescent="0.25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</row>
    <row r="1745" spans="1:25" ht="13.2" x14ac:dyDescent="0.25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</row>
    <row r="1746" spans="1:25" ht="13.2" x14ac:dyDescent="0.25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</row>
    <row r="1747" spans="1:25" ht="13.2" x14ac:dyDescent="0.25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</row>
    <row r="1748" spans="1:25" ht="13.2" x14ac:dyDescent="0.25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</row>
    <row r="1749" spans="1:25" ht="13.2" x14ac:dyDescent="0.25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</row>
    <row r="1750" spans="1:25" ht="13.2" x14ac:dyDescent="0.25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</row>
    <row r="1751" spans="1:25" ht="13.2" x14ac:dyDescent="0.25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</row>
    <row r="1752" spans="1:25" ht="13.2" x14ac:dyDescent="0.25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</row>
    <row r="1753" spans="1:25" ht="13.2" x14ac:dyDescent="0.25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</row>
    <row r="1754" spans="1:25" ht="13.2" x14ac:dyDescent="0.25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</row>
    <row r="1755" spans="1:25" ht="13.2" x14ac:dyDescent="0.25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</row>
    <row r="1756" spans="1:25" ht="13.2" x14ac:dyDescent="0.25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</row>
    <row r="1757" spans="1:25" ht="13.2" x14ac:dyDescent="0.25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</row>
    <row r="1758" spans="1:25" ht="13.2" x14ac:dyDescent="0.25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</row>
    <row r="1759" spans="1:25" ht="13.2" x14ac:dyDescent="0.25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</row>
    <row r="1760" spans="1:25" ht="13.2" x14ac:dyDescent="0.25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</row>
    <row r="1761" spans="1:25" ht="13.2" x14ac:dyDescent="0.25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</row>
    <row r="1762" spans="1:25" ht="13.2" x14ac:dyDescent="0.25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</row>
    <row r="1763" spans="1:25" ht="13.2" x14ac:dyDescent="0.25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</row>
    <row r="1764" spans="1:25" ht="13.2" x14ac:dyDescent="0.25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</row>
    <row r="1765" spans="1:25" ht="13.2" x14ac:dyDescent="0.25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</row>
    <row r="1766" spans="1:25" ht="13.2" x14ac:dyDescent="0.25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</row>
    <row r="1767" spans="1:25" ht="13.2" x14ac:dyDescent="0.25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</row>
    <row r="1768" spans="1:25" ht="13.2" x14ac:dyDescent="0.25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</row>
    <row r="1769" spans="1:25" ht="13.2" x14ac:dyDescent="0.25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</row>
    <row r="1770" spans="1:25" ht="13.2" x14ac:dyDescent="0.25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</row>
    <row r="1771" spans="1:25" ht="13.2" x14ac:dyDescent="0.25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</row>
    <row r="1772" spans="1:25" ht="13.2" x14ac:dyDescent="0.25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</row>
    <row r="1773" spans="1:25" ht="13.2" x14ac:dyDescent="0.25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</row>
    <row r="1774" spans="1:25" ht="13.2" x14ac:dyDescent="0.25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</row>
    <row r="1775" spans="1:25" ht="13.2" x14ac:dyDescent="0.25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</row>
    <row r="1776" spans="1:25" ht="13.2" x14ac:dyDescent="0.25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</row>
    <row r="1777" spans="1:25" ht="13.2" x14ac:dyDescent="0.25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</row>
    <row r="1778" spans="1:25" ht="13.2" x14ac:dyDescent="0.25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</row>
    <row r="1779" spans="1:25" ht="13.2" x14ac:dyDescent="0.25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</row>
    <row r="1780" spans="1:25" ht="13.2" x14ac:dyDescent="0.25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</row>
    <row r="1781" spans="1:25" ht="13.2" x14ac:dyDescent="0.25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</row>
    <row r="1782" spans="1:25" ht="13.2" x14ac:dyDescent="0.25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</row>
    <row r="1783" spans="1:25" ht="13.2" x14ac:dyDescent="0.25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</row>
    <row r="1784" spans="1:25" ht="13.2" x14ac:dyDescent="0.25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</row>
    <row r="1785" spans="1:25" ht="13.2" x14ac:dyDescent="0.25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</row>
    <row r="1786" spans="1:25" ht="13.2" x14ac:dyDescent="0.25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</row>
    <row r="1787" spans="1:25" ht="13.2" x14ac:dyDescent="0.25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</row>
    <row r="1788" spans="1:25" ht="13.2" x14ac:dyDescent="0.25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</row>
    <row r="1789" spans="1:25" ht="13.2" x14ac:dyDescent="0.25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</row>
    <row r="1790" spans="1:25" ht="13.2" x14ac:dyDescent="0.25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</row>
    <row r="1791" spans="1:25" ht="13.2" x14ac:dyDescent="0.25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</row>
    <row r="1792" spans="1:25" ht="13.2" x14ac:dyDescent="0.25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</row>
    <row r="1793" spans="1:25" ht="13.2" x14ac:dyDescent="0.25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</row>
    <row r="1794" spans="1:25" ht="13.2" x14ac:dyDescent="0.25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</row>
    <row r="1795" spans="1:25" ht="13.2" x14ac:dyDescent="0.25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</row>
    <row r="1796" spans="1:25" ht="13.2" x14ac:dyDescent="0.25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</row>
    <row r="1797" spans="1:25" ht="13.2" x14ac:dyDescent="0.25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</row>
    <row r="1798" spans="1:25" ht="13.2" x14ac:dyDescent="0.25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</row>
    <row r="1799" spans="1:25" ht="13.2" x14ac:dyDescent="0.25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</row>
    <row r="1800" spans="1:25" ht="13.2" x14ac:dyDescent="0.25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</row>
    <row r="1801" spans="1:25" ht="13.2" x14ac:dyDescent="0.25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</row>
    <row r="1802" spans="1:25" ht="13.2" x14ac:dyDescent="0.25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</row>
    <row r="1803" spans="1:25" ht="13.2" x14ac:dyDescent="0.25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</row>
    <row r="1804" spans="1:25" ht="13.2" x14ac:dyDescent="0.25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</row>
    <row r="1805" spans="1:25" ht="13.2" x14ac:dyDescent="0.25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</row>
    <row r="1806" spans="1:25" ht="13.2" x14ac:dyDescent="0.25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</row>
    <row r="1807" spans="1:25" ht="13.2" x14ac:dyDescent="0.25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</row>
    <row r="1808" spans="1:25" ht="13.2" x14ac:dyDescent="0.25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</row>
    <row r="1809" spans="1:25" ht="13.2" x14ac:dyDescent="0.25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</row>
    <row r="1810" spans="1:25" ht="13.2" x14ac:dyDescent="0.25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</row>
    <row r="1811" spans="1:25" ht="13.2" x14ac:dyDescent="0.25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</row>
    <row r="1812" spans="1:25" ht="13.2" x14ac:dyDescent="0.25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</row>
    <row r="1813" spans="1:25" ht="13.2" x14ac:dyDescent="0.25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</row>
    <row r="1814" spans="1:25" ht="13.2" x14ac:dyDescent="0.25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</row>
    <row r="1815" spans="1:25" ht="13.2" x14ac:dyDescent="0.25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</row>
    <row r="1816" spans="1:25" ht="13.2" x14ac:dyDescent="0.25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</row>
    <row r="1817" spans="1:25" ht="13.2" x14ac:dyDescent="0.25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</row>
    <row r="1818" spans="1:25" ht="13.2" x14ac:dyDescent="0.25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</row>
    <row r="1819" spans="1:25" ht="13.2" x14ac:dyDescent="0.25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</row>
    <row r="1820" spans="1:25" ht="13.2" x14ac:dyDescent="0.25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</row>
    <row r="1821" spans="1:25" ht="13.2" x14ac:dyDescent="0.25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</row>
    <row r="1822" spans="1:25" ht="13.2" x14ac:dyDescent="0.25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</row>
    <row r="1823" spans="1:25" ht="13.2" x14ac:dyDescent="0.25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</row>
    <row r="1824" spans="1:25" ht="13.2" x14ac:dyDescent="0.25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</row>
    <row r="1825" spans="1:25" ht="13.2" x14ac:dyDescent="0.25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</row>
    <row r="1826" spans="1:25" ht="13.2" x14ac:dyDescent="0.25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</row>
    <row r="1827" spans="1:25" ht="13.2" x14ac:dyDescent="0.25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</row>
    <row r="1828" spans="1:25" ht="13.2" x14ac:dyDescent="0.25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</row>
    <row r="1829" spans="1:25" ht="13.2" x14ac:dyDescent="0.25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</row>
    <row r="1830" spans="1:25" ht="13.2" x14ac:dyDescent="0.25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</row>
    <row r="1831" spans="1:25" ht="13.2" x14ac:dyDescent="0.25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</row>
    <row r="1832" spans="1:25" ht="13.2" x14ac:dyDescent="0.25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</row>
    <row r="1833" spans="1:25" ht="13.2" x14ac:dyDescent="0.25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</row>
    <row r="1834" spans="1:25" ht="13.2" x14ac:dyDescent="0.25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</row>
    <row r="1835" spans="1:25" ht="13.2" x14ac:dyDescent="0.25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</row>
    <row r="1836" spans="1:25" ht="13.2" x14ac:dyDescent="0.25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</row>
    <row r="1837" spans="1:25" ht="13.2" x14ac:dyDescent="0.25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</row>
    <row r="1838" spans="1:25" ht="13.2" x14ac:dyDescent="0.25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</row>
    <row r="1839" spans="1:25" ht="13.2" x14ac:dyDescent="0.25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</row>
    <row r="1840" spans="1:25" ht="13.2" x14ac:dyDescent="0.25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</row>
    <row r="1841" spans="1:25" ht="13.2" x14ac:dyDescent="0.25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</row>
    <row r="1842" spans="1:25" ht="13.2" x14ac:dyDescent="0.25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</row>
    <row r="1843" spans="1:25" ht="13.2" x14ac:dyDescent="0.25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</row>
    <row r="1844" spans="1:25" ht="13.2" x14ac:dyDescent="0.25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</row>
    <row r="1845" spans="1:25" ht="13.2" x14ac:dyDescent="0.25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</row>
    <row r="1846" spans="1:25" ht="13.2" x14ac:dyDescent="0.25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</row>
    <row r="1847" spans="1:25" ht="13.2" x14ac:dyDescent="0.25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</row>
    <row r="1848" spans="1:25" ht="13.2" x14ac:dyDescent="0.25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</row>
    <row r="1849" spans="1:25" ht="13.2" x14ac:dyDescent="0.25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</row>
    <row r="1850" spans="1:25" ht="13.2" x14ac:dyDescent="0.25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</row>
    <row r="1851" spans="1:25" ht="13.2" x14ac:dyDescent="0.25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</row>
    <row r="1852" spans="1:25" ht="13.2" x14ac:dyDescent="0.25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</row>
    <row r="1853" spans="1:25" ht="13.2" x14ac:dyDescent="0.25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</row>
    <row r="1854" spans="1:25" ht="13.2" x14ac:dyDescent="0.25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</row>
    <row r="1855" spans="1:25" ht="13.2" x14ac:dyDescent="0.25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</row>
    <row r="1856" spans="1:25" ht="13.2" x14ac:dyDescent="0.25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</row>
    <row r="1857" spans="1:25" ht="13.2" x14ac:dyDescent="0.25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</row>
    <row r="1858" spans="1:25" ht="13.2" x14ac:dyDescent="0.25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</row>
    <row r="1859" spans="1:25" ht="13.2" x14ac:dyDescent="0.25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</row>
    <row r="1860" spans="1:25" ht="13.2" x14ac:dyDescent="0.25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</row>
    <row r="1861" spans="1:25" ht="13.2" x14ac:dyDescent="0.25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</row>
    <row r="1862" spans="1:25" ht="13.2" x14ac:dyDescent="0.25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</row>
    <row r="1863" spans="1:25" ht="13.2" x14ac:dyDescent="0.25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</row>
    <row r="1864" spans="1:25" ht="13.2" x14ac:dyDescent="0.25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</row>
    <row r="1865" spans="1:25" ht="13.2" x14ac:dyDescent="0.25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</row>
    <row r="1866" spans="1:25" ht="13.2" x14ac:dyDescent="0.25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</row>
    <row r="1867" spans="1:25" ht="13.2" x14ac:dyDescent="0.25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</row>
    <row r="1868" spans="1:25" ht="13.2" x14ac:dyDescent="0.25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</row>
    <row r="1869" spans="1:25" ht="13.2" x14ac:dyDescent="0.25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</row>
    <row r="1870" spans="1:25" ht="13.2" x14ac:dyDescent="0.25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</row>
    <row r="1871" spans="1:25" ht="13.2" x14ac:dyDescent="0.25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</row>
    <row r="1872" spans="1:25" ht="13.2" x14ac:dyDescent="0.25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</row>
    <row r="1873" spans="1:25" ht="13.2" x14ac:dyDescent="0.25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</row>
    <row r="1874" spans="1:25" ht="13.2" x14ac:dyDescent="0.25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</row>
    <row r="1875" spans="1:25" ht="13.2" x14ac:dyDescent="0.25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</row>
    <row r="1876" spans="1:25" ht="13.2" x14ac:dyDescent="0.25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</row>
    <row r="1877" spans="1:25" ht="13.2" x14ac:dyDescent="0.25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</row>
    <row r="1878" spans="1:25" ht="13.2" x14ac:dyDescent="0.25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</row>
    <row r="1879" spans="1:25" ht="13.2" x14ac:dyDescent="0.25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</row>
    <row r="1880" spans="1:25" ht="13.2" x14ac:dyDescent="0.25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</row>
    <row r="1881" spans="1:25" ht="13.2" x14ac:dyDescent="0.25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</row>
    <row r="1882" spans="1:25" ht="13.2" x14ac:dyDescent="0.25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</row>
    <row r="1883" spans="1:25" ht="13.2" x14ac:dyDescent="0.25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</row>
    <row r="1884" spans="1:25" ht="13.2" x14ac:dyDescent="0.25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</row>
    <row r="1885" spans="1:25" ht="13.2" x14ac:dyDescent="0.25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</row>
    <row r="1886" spans="1:25" ht="13.2" x14ac:dyDescent="0.25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</row>
    <row r="1887" spans="1:25" ht="13.2" x14ac:dyDescent="0.25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</row>
    <row r="1888" spans="1:25" ht="13.2" x14ac:dyDescent="0.25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</row>
    <row r="1889" spans="1:25" ht="13.2" x14ac:dyDescent="0.25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</row>
    <row r="1890" spans="1:25" ht="13.2" x14ac:dyDescent="0.25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</row>
    <row r="1891" spans="1:25" ht="13.2" x14ac:dyDescent="0.25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</row>
    <row r="1892" spans="1:25" ht="13.2" x14ac:dyDescent="0.25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</row>
    <row r="1893" spans="1:25" ht="13.2" x14ac:dyDescent="0.25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</row>
    <row r="1894" spans="1:25" ht="13.2" x14ac:dyDescent="0.25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</row>
    <row r="1895" spans="1:25" ht="13.2" x14ac:dyDescent="0.25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</row>
    <row r="1896" spans="1:25" ht="13.2" x14ac:dyDescent="0.25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</row>
    <row r="1897" spans="1:25" ht="13.2" x14ac:dyDescent="0.25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</row>
    <row r="1898" spans="1:25" ht="13.2" x14ac:dyDescent="0.25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</row>
    <row r="1899" spans="1:25" ht="13.2" x14ac:dyDescent="0.25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</row>
    <row r="1900" spans="1:25" ht="13.2" x14ac:dyDescent="0.25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</row>
    <row r="1901" spans="1:25" ht="13.2" x14ac:dyDescent="0.25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</row>
    <row r="1902" spans="1:25" ht="13.2" x14ac:dyDescent="0.25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</row>
    <row r="1903" spans="1:25" ht="13.2" x14ac:dyDescent="0.25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</row>
    <row r="1904" spans="1:25" ht="13.2" x14ac:dyDescent="0.25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</row>
    <row r="1905" spans="1:25" ht="13.2" x14ac:dyDescent="0.25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</row>
    <row r="1906" spans="1:25" ht="13.2" x14ac:dyDescent="0.25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</row>
    <row r="1907" spans="1:25" ht="13.2" x14ac:dyDescent="0.25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</row>
    <row r="1908" spans="1:25" ht="13.2" x14ac:dyDescent="0.25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</row>
    <row r="1909" spans="1:25" ht="13.2" x14ac:dyDescent="0.25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</row>
    <row r="1910" spans="1:25" ht="13.2" x14ac:dyDescent="0.25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</row>
    <row r="1911" spans="1:25" ht="13.2" x14ac:dyDescent="0.25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</row>
    <row r="1912" spans="1:25" ht="13.2" x14ac:dyDescent="0.25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</row>
    <row r="1913" spans="1:25" ht="13.2" x14ac:dyDescent="0.25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</row>
    <row r="1914" spans="1:25" ht="13.2" x14ac:dyDescent="0.25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</row>
    <row r="1915" spans="1:25" ht="13.2" x14ac:dyDescent="0.25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</row>
    <row r="1916" spans="1:25" ht="13.2" x14ac:dyDescent="0.25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</row>
    <row r="1917" spans="1:25" ht="13.2" x14ac:dyDescent="0.25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</row>
    <row r="1918" spans="1:25" ht="13.2" x14ac:dyDescent="0.25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</row>
    <row r="1919" spans="1:25" ht="13.2" x14ac:dyDescent="0.25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</row>
    <row r="1920" spans="1:25" ht="13.2" x14ac:dyDescent="0.25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</row>
    <row r="1921" spans="1:25" ht="13.2" x14ac:dyDescent="0.25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</row>
    <row r="1922" spans="1:25" ht="13.2" x14ac:dyDescent="0.25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</row>
    <row r="1923" spans="1:25" ht="13.2" x14ac:dyDescent="0.25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</row>
    <row r="1924" spans="1:25" ht="13.2" x14ac:dyDescent="0.25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</row>
    <row r="1925" spans="1:25" ht="13.2" x14ac:dyDescent="0.25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</row>
    <row r="1926" spans="1:25" ht="13.2" x14ac:dyDescent="0.25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</row>
    <row r="1927" spans="1:25" ht="13.2" x14ac:dyDescent="0.25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</row>
    <row r="1928" spans="1:25" ht="13.2" x14ac:dyDescent="0.25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</row>
    <row r="1929" spans="1:25" ht="13.2" x14ac:dyDescent="0.25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</row>
    <row r="1930" spans="1:25" ht="13.2" x14ac:dyDescent="0.25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</row>
    <row r="1931" spans="1:25" ht="13.2" x14ac:dyDescent="0.25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</row>
    <row r="1932" spans="1:25" ht="13.2" x14ac:dyDescent="0.25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</row>
    <row r="1933" spans="1:25" ht="13.2" x14ac:dyDescent="0.25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</row>
    <row r="1934" spans="1:25" ht="13.2" x14ac:dyDescent="0.25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</row>
    <row r="1935" spans="1:25" ht="13.2" x14ac:dyDescent="0.25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</row>
    <row r="1936" spans="1:25" ht="13.2" x14ac:dyDescent="0.25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</row>
    <row r="1937" spans="1:25" ht="13.2" x14ac:dyDescent="0.25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</row>
    <row r="1938" spans="1:25" ht="13.2" x14ac:dyDescent="0.25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</row>
    <row r="1939" spans="1:25" ht="13.2" x14ac:dyDescent="0.25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</row>
    <row r="1940" spans="1:25" ht="13.2" x14ac:dyDescent="0.25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</row>
    <row r="1941" spans="1:25" ht="13.2" x14ac:dyDescent="0.25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</row>
    <row r="1942" spans="1:25" ht="13.2" x14ac:dyDescent="0.25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</row>
    <row r="1943" spans="1:25" ht="13.2" x14ac:dyDescent="0.25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</row>
    <row r="1944" spans="1:25" ht="13.2" x14ac:dyDescent="0.25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</row>
    <row r="1945" spans="1:25" ht="13.2" x14ac:dyDescent="0.25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</row>
    <row r="1946" spans="1:25" ht="13.2" x14ac:dyDescent="0.25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</row>
    <row r="1947" spans="1:25" ht="13.2" x14ac:dyDescent="0.25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</row>
    <row r="1948" spans="1:25" ht="13.2" x14ac:dyDescent="0.25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</row>
    <row r="1949" spans="1:25" ht="13.2" x14ac:dyDescent="0.25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</row>
    <row r="1950" spans="1:25" ht="13.2" x14ac:dyDescent="0.25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</row>
    <row r="1951" spans="1:25" ht="13.2" x14ac:dyDescent="0.25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</row>
    <row r="1952" spans="1:25" ht="13.2" x14ac:dyDescent="0.25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</row>
    <row r="1953" spans="1:25" ht="13.2" x14ac:dyDescent="0.25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</row>
    <row r="1954" spans="1:25" ht="13.2" x14ac:dyDescent="0.25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</row>
    <row r="1955" spans="1:25" ht="13.2" x14ac:dyDescent="0.25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</row>
    <row r="1956" spans="1:25" ht="13.2" x14ac:dyDescent="0.25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</row>
    <row r="1957" spans="1:25" ht="13.2" x14ac:dyDescent="0.25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</row>
    <row r="1958" spans="1:25" ht="13.2" x14ac:dyDescent="0.25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</row>
    <row r="1959" spans="1:25" ht="13.2" x14ac:dyDescent="0.25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</row>
    <row r="1960" spans="1:25" ht="13.2" x14ac:dyDescent="0.25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</row>
    <row r="1961" spans="1:25" ht="13.2" x14ac:dyDescent="0.25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</row>
    <row r="1962" spans="1:25" ht="13.2" x14ac:dyDescent="0.25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</row>
    <row r="1963" spans="1:25" ht="13.2" x14ac:dyDescent="0.25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</row>
    <row r="1964" spans="1:25" ht="13.2" x14ac:dyDescent="0.25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</row>
    <row r="1965" spans="1:25" ht="13.2" x14ac:dyDescent="0.25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</row>
    <row r="1966" spans="1:25" ht="13.2" x14ac:dyDescent="0.25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</row>
    <row r="1967" spans="1:25" ht="13.2" x14ac:dyDescent="0.25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</row>
    <row r="1968" spans="1:25" ht="13.2" x14ac:dyDescent="0.25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</row>
    <row r="1969" spans="1:25" ht="13.2" x14ac:dyDescent="0.25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</row>
    <row r="1970" spans="1:25" ht="13.2" x14ac:dyDescent="0.25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</row>
    <row r="1971" spans="1:25" ht="13.2" x14ac:dyDescent="0.25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</row>
    <row r="1972" spans="1:25" ht="13.2" x14ac:dyDescent="0.25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</row>
    <row r="1973" spans="1:25" ht="13.2" x14ac:dyDescent="0.25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</row>
    <row r="1974" spans="1:25" ht="13.2" x14ac:dyDescent="0.25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</row>
    <row r="1975" spans="1:25" ht="13.2" x14ac:dyDescent="0.25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</row>
    <row r="1976" spans="1:25" ht="13.2" x14ac:dyDescent="0.25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</row>
    <row r="1977" spans="1:25" ht="13.2" x14ac:dyDescent="0.25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</row>
    <row r="1978" spans="1:25" ht="13.2" x14ac:dyDescent="0.25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</row>
    <row r="1979" spans="1:25" ht="13.2" x14ac:dyDescent="0.25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</row>
    <row r="1980" spans="1:25" ht="13.2" x14ac:dyDescent="0.25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</row>
    <row r="1981" spans="1:25" ht="13.2" x14ac:dyDescent="0.25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</row>
    <row r="1982" spans="1:25" ht="13.2" x14ac:dyDescent="0.25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</row>
    <row r="1983" spans="1:25" ht="13.2" x14ac:dyDescent="0.25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</row>
    <row r="1984" spans="1:25" ht="13.2" x14ac:dyDescent="0.25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</row>
    <row r="1985" spans="1:25" ht="13.2" x14ac:dyDescent="0.25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</row>
    <row r="1986" spans="1:25" ht="13.2" x14ac:dyDescent="0.25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</row>
    <row r="1987" spans="1:25" ht="13.2" x14ac:dyDescent="0.25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</row>
    <row r="1988" spans="1:25" ht="13.2" x14ac:dyDescent="0.25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</row>
    <row r="1989" spans="1:25" ht="13.2" x14ac:dyDescent="0.25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</row>
    <row r="1990" spans="1:25" ht="13.2" x14ac:dyDescent="0.25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</row>
    <row r="1991" spans="1:25" ht="13.2" x14ac:dyDescent="0.25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</row>
    <row r="1992" spans="1:25" ht="13.2" x14ac:dyDescent="0.25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</row>
    <row r="1993" spans="1:25" ht="13.2" x14ac:dyDescent="0.25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</row>
    <row r="1994" spans="1:25" ht="13.2" x14ac:dyDescent="0.25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</row>
    <row r="1995" spans="1:25" ht="13.2" x14ac:dyDescent="0.25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</row>
    <row r="1996" spans="1:25" ht="13.2" x14ac:dyDescent="0.25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</row>
    <row r="1997" spans="1:25" ht="13.2" x14ac:dyDescent="0.25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</row>
    <row r="1998" spans="1:25" ht="13.2" x14ac:dyDescent="0.25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</row>
    <row r="1999" spans="1:25" ht="13.2" x14ac:dyDescent="0.25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</row>
    <row r="2000" spans="1:25" ht="13.2" x14ac:dyDescent="0.25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</row>
  </sheetData>
  <autoFilter ref="C1:C1000" xr:uid="{00000000-0009-0000-0000-000003000000}">
    <filterColumn colId="0">
      <filters>
        <filter val="工科系"/>
        <filter val="資訊系"/>
        <filter val="電機系"/>
      </filters>
    </filterColumn>
  </autoFilter>
  <customSheetViews>
    <customSheetView guid="{390AC32F-1AD2-4536-826D-106B165B6E65}" filter="1" showAutoFilter="1">
      <pageMargins left="0.7" right="0.7" top="0.75" bottom="0.75" header="0.3" footer="0.3"/>
      <autoFilter ref="C1:C1000" xr:uid="{4EAD7153-F10C-44D3-A727-45D1BE729F5D}">
        <filterColumn colId="0">
          <filters blank="1">
            <filter val="工科系"/>
            <filter val="資訊系"/>
            <filter val="電機系"/>
          </filters>
        </filterColumn>
      </autoFilter>
    </customSheetView>
  </customSheetViews>
  <mergeCells count="1">
    <mergeCell ref="R1:S1"/>
  </mergeCells>
  <phoneticPr fontId="1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B994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4.44140625" defaultRowHeight="15.75" customHeight="1" x14ac:dyDescent="0.25"/>
  <cols>
    <col min="18" max="18" width="54" customWidth="1"/>
  </cols>
  <sheetData>
    <row r="1" spans="1:28" ht="13.2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7" t="s">
        <v>16</v>
      </c>
      <c r="R1" s="7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3.2" x14ac:dyDescent="0.25">
      <c r="A2" s="39" t="s">
        <v>29</v>
      </c>
      <c r="B2" s="39" t="s">
        <v>30</v>
      </c>
      <c r="C2" s="39" t="s">
        <v>31</v>
      </c>
      <c r="D2" s="39">
        <v>20</v>
      </c>
      <c r="E2" s="40"/>
      <c r="F2" s="40"/>
      <c r="G2" s="39">
        <v>20</v>
      </c>
      <c r="H2" s="39">
        <v>5</v>
      </c>
      <c r="I2" s="40"/>
      <c r="J2" s="40"/>
      <c r="K2" s="40"/>
      <c r="L2" s="40"/>
      <c r="M2" s="40"/>
      <c r="N2" s="40"/>
      <c r="O2" s="40"/>
      <c r="P2" s="14">
        <f t="shared" ref="P2:P3" si="0">D2+E2+F2+G2+H2+I2+J2+K2+L2+M2+N2+O2</f>
        <v>45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3.2" x14ac:dyDescent="0.25">
      <c r="A3" s="6" t="s">
        <v>32</v>
      </c>
      <c r="B3" s="6" t="s">
        <v>33</v>
      </c>
      <c r="C3" s="6" t="s">
        <v>34</v>
      </c>
      <c r="D3" s="6">
        <v>20</v>
      </c>
      <c r="E3" s="6">
        <v>10</v>
      </c>
      <c r="F3" s="6">
        <v>10</v>
      </c>
      <c r="G3" s="6">
        <v>20</v>
      </c>
      <c r="H3" s="6">
        <v>5</v>
      </c>
      <c r="I3" s="6">
        <v>10</v>
      </c>
      <c r="J3" s="6">
        <v>5</v>
      </c>
      <c r="K3" s="6">
        <v>4</v>
      </c>
      <c r="L3" s="6">
        <v>4</v>
      </c>
      <c r="M3" s="6">
        <v>4</v>
      </c>
      <c r="N3" s="6">
        <v>4</v>
      </c>
      <c r="O3" s="6">
        <v>4</v>
      </c>
      <c r="P3" s="10">
        <f t="shared" si="0"/>
        <v>100</v>
      </c>
      <c r="Q3" s="10"/>
      <c r="R3" s="7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3.2" x14ac:dyDescent="0.25">
      <c r="A4" s="6" t="s">
        <v>36</v>
      </c>
      <c r="B4" s="6" t="s">
        <v>37</v>
      </c>
      <c r="C4" s="6" t="s">
        <v>34</v>
      </c>
      <c r="D4" s="6">
        <v>20</v>
      </c>
      <c r="E4" s="6">
        <v>8</v>
      </c>
      <c r="F4" s="6">
        <v>10</v>
      </c>
      <c r="G4" s="6">
        <v>20</v>
      </c>
      <c r="H4" s="6">
        <v>5</v>
      </c>
      <c r="I4" s="6">
        <v>7</v>
      </c>
      <c r="J4" s="6">
        <v>10</v>
      </c>
      <c r="K4" s="6">
        <v>4</v>
      </c>
      <c r="L4" s="6">
        <v>4</v>
      </c>
      <c r="M4" s="6">
        <v>4</v>
      </c>
      <c r="N4" s="6">
        <v>4</v>
      </c>
      <c r="O4" s="6">
        <v>0</v>
      </c>
      <c r="P4" s="7">
        <v>91</v>
      </c>
      <c r="Q4" s="10"/>
      <c r="R4" s="7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3.2" x14ac:dyDescent="0.25">
      <c r="A5" s="6" t="s">
        <v>39</v>
      </c>
      <c r="B5" s="6" t="s">
        <v>40</v>
      </c>
      <c r="C5" s="6" t="s">
        <v>34</v>
      </c>
      <c r="D5" s="6">
        <v>20</v>
      </c>
      <c r="E5" s="6">
        <v>10</v>
      </c>
      <c r="F5" s="6">
        <v>10</v>
      </c>
      <c r="G5" s="6">
        <v>20</v>
      </c>
      <c r="H5" s="6">
        <v>5</v>
      </c>
      <c r="I5" s="6">
        <v>10</v>
      </c>
      <c r="J5" s="6">
        <v>5</v>
      </c>
      <c r="K5" s="6">
        <v>4</v>
      </c>
      <c r="L5" s="6">
        <v>3</v>
      </c>
      <c r="M5" s="6">
        <v>4</v>
      </c>
      <c r="N5" s="6">
        <v>4</v>
      </c>
      <c r="O5" s="6">
        <v>2</v>
      </c>
      <c r="P5" s="10">
        <f t="shared" ref="P5:P122" si="1">D5+E5+F5+G5+H5+I5+J5+K5+L5+M5+N5+O5</f>
        <v>97</v>
      </c>
      <c r="Q5" s="10"/>
      <c r="R5" s="7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3.2" x14ac:dyDescent="0.25">
      <c r="A6" s="6" t="s">
        <v>42</v>
      </c>
      <c r="B6" s="6" t="s">
        <v>43</v>
      </c>
      <c r="C6" s="6" t="s">
        <v>34</v>
      </c>
      <c r="D6" s="6">
        <v>20</v>
      </c>
      <c r="E6" s="6">
        <v>10</v>
      </c>
      <c r="F6" s="6">
        <v>10</v>
      </c>
      <c r="G6" s="6">
        <v>20</v>
      </c>
      <c r="H6" s="6">
        <v>5</v>
      </c>
      <c r="I6" s="6">
        <v>10</v>
      </c>
      <c r="J6" s="6">
        <v>5</v>
      </c>
      <c r="K6" s="6">
        <v>4</v>
      </c>
      <c r="L6" s="6">
        <v>4</v>
      </c>
      <c r="M6" s="6">
        <v>4</v>
      </c>
      <c r="N6" s="6">
        <v>4</v>
      </c>
      <c r="O6" s="6">
        <v>4</v>
      </c>
      <c r="P6" s="10">
        <f t="shared" si="1"/>
        <v>100</v>
      </c>
      <c r="Q6" s="10"/>
      <c r="R6" s="7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3.2" x14ac:dyDescent="0.25">
      <c r="A7" s="6" t="s">
        <v>45</v>
      </c>
      <c r="B7" s="6" t="s">
        <v>46</v>
      </c>
      <c r="C7" s="6" t="s">
        <v>34</v>
      </c>
      <c r="D7" s="6">
        <v>20</v>
      </c>
      <c r="E7" s="6">
        <v>10</v>
      </c>
      <c r="F7" s="6">
        <v>10</v>
      </c>
      <c r="G7" s="6">
        <v>20</v>
      </c>
      <c r="H7" s="6">
        <v>5</v>
      </c>
      <c r="I7" s="6">
        <v>10</v>
      </c>
      <c r="J7" s="6">
        <v>3</v>
      </c>
      <c r="K7" s="6">
        <v>4</v>
      </c>
      <c r="L7" s="6">
        <v>4</v>
      </c>
      <c r="M7" s="6">
        <v>4</v>
      </c>
      <c r="N7" s="6">
        <v>4</v>
      </c>
      <c r="O7" s="6">
        <v>4</v>
      </c>
      <c r="P7" s="10">
        <f t="shared" si="1"/>
        <v>98</v>
      </c>
      <c r="Q7" s="10"/>
      <c r="R7" s="7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3.2" x14ac:dyDescent="0.25">
      <c r="A8" s="6" t="s">
        <v>48</v>
      </c>
      <c r="B8" s="6" t="s">
        <v>49</v>
      </c>
      <c r="C8" s="6" t="s">
        <v>50</v>
      </c>
      <c r="D8" s="6">
        <v>20</v>
      </c>
      <c r="E8" s="6">
        <v>10</v>
      </c>
      <c r="F8" s="6">
        <v>10</v>
      </c>
      <c r="G8" s="6">
        <v>20</v>
      </c>
      <c r="H8" s="6">
        <v>5</v>
      </c>
      <c r="I8" s="6">
        <v>10</v>
      </c>
      <c r="J8" s="6">
        <v>5</v>
      </c>
      <c r="K8" s="6">
        <v>4</v>
      </c>
      <c r="L8" s="6">
        <v>4</v>
      </c>
      <c r="M8" s="6">
        <v>4</v>
      </c>
      <c r="N8" s="6">
        <v>4</v>
      </c>
      <c r="O8" s="6">
        <v>3</v>
      </c>
      <c r="P8" s="10">
        <f t="shared" si="1"/>
        <v>99</v>
      </c>
      <c r="Q8" s="10"/>
      <c r="R8" s="7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3.2" x14ac:dyDescent="0.25">
      <c r="A9" s="6" t="s">
        <v>52</v>
      </c>
      <c r="B9" s="6" t="s">
        <v>53</v>
      </c>
      <c r="C9" s="6" t="s">
        <v>54</v>
      </c>
      <c r="D9" s="6">
        <v>20</v>
      </c>
      <c r="E9" s="6">
        <v>10</v>
      </c>
      <c r="F9" s="6">
        <v>10</v>
      </c>
      <c r="G9" s="6">
        <v>20</v>
      </c>
      <c r="H9" s="6">
        <v>5</v>
      </c>
      <c r="I9" s="6">
        <v>10</v>
      </c>
      <c r="J9" s="6">
        <v>0</v>
      </c>
      <c r="K9" s="6">
        <v>4</v>
      </c>
      <c r="L9" s="6">
        <v>4</v>
      </c>
      <c r="M9" s="6">
        <v>3</v>
      </c>
      <c r="N9" s="6">
        <v>0</v>
      </c>
      <c r="O9" s="6">
        <v>0</v>
      </c>
      <c r="P9" s="10">
        <f t="shared" si="1"/>
        <v>86</v>
      </c>
      <c r="Q9" s="10"/>
      <c r="R9" s="7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3.2" x14ac:dyDescent="0.25">
      <c r="A10" s="6" t="s">
        <v>56</v>
      </c>
      <c r="B10" s="6" t="s">
        <v>57</v>
      </c>
      <c r="C10" s="6" t="s">
        <v>58</v>
      </c>
      <c r="D10" s="6">
        <v>20</v>
      </c>
      <c r="E10" s="6">
        <v>10</v>
      </c>
      <c r="F10" s="6">
        <v>10</v>
      </c>
      <c r="G10" s="6">
        <v>20</v>
      </c>
      <c r="H10" s="6">
        <v>5</v>
      </c>
      <c r="I10" s="6">
        <v>10</v>
      </c>
      <c r="J10" s="6">
        <v>5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10">
        <f t="shared" si="1"/>
        <v>80</v>
      </c>
      <c r="Q10" s="10"/>
      <c r="R10" s="7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3.2" x14ac:dyDescent="0.25">
      <c r="A11" s="6" t="s">
        <v>60</v>
      </c>
      <c r="B11" s="6" t="s">
        <v>61</v>
      </c>
      <c r="C11" s="6" t="s">
        <v>58</v>
      </c>
      <c r="D11" s="6">
        <v>20</v>
      </c>
      <c r="E11" s="6">
        <v>10</v>
      </c>
      <c r="F11" s="6">
        <v>10</v>
      </c>
      <c r="G11" s="6">
        <v>20</v>
      </c>
      <c r="H11" s="6">
        <v>5</v>
      </c>
      <c r="I11" s="6">
        <v>10</v>
      </c>
      <c r="J11" s="6">
        <v>5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0">
        <f t="shared" si="1"/>
        <v>80</v>
      </c>
      <c r="Q11" s="10"/>
      <c r="R11" s="7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3.2" x14ac:dyDescent="0.25">
      <c r="A12" s="6" t="s">
        <v>62</v>
      </c>
      <c r="B12" s="6" t="s">
        <v>63</v>
      </c>
      <c r="C12" s="6" t="s">
        <v>50</v>
      </c>
      <c r="D12" s="6">
        <v>20</v>
      </c>
      <c r="E12" s="6">
        <v>7</v>
      </c>
      <c r="F12" s="6">
        <v>7</v>
      </c>
      <c r="G12" s="6">
        <v>20</v>
      </c>
      <c r="H12" s="6">
        <v>5</v>
      </c>
      <c r="I12" s="6">
        <v>8</v>
      </c>
      <c r="J12" s="6">
        <v>3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10">
        <f t="shared" si="1"/>
        <v>70</v>
      </c>
      <c r="Q12" s="10"/>
      <c r="R12" s="7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3.2" x14ac:dyDescent="0.25">
      <c r="A13" s="6" t="s">
        <v>65</v>
      </c>
      <c r="B13" s="6" t="s">
        <v>66</v>
      </c>
      <c r="C13" s="6" t="s">
        <v>67</v>
      </c>
      <c r="D13" s="6">
        <v>20</v>
      </c>
      <c r="E13" s="6">
        <v>10</v>
      </c>
      <c r="F13" s="6">
        <v>10</v>
      </c>
      <c r="G13" s="6">
        <v>20</v>
      </c>
      <c r="H13" s="6">
        <v>5</v>
      </c>
      <c r="I13" s="6">
        <v>10</v>
      </c>
      <c r="J13" s="6">
        <v>5</v>
      </c>
      <c r="K13" s="6">
        <v>4</v>
      </c>
      <c r="L13" s="6">
        <v>4</v>
      </c>
      <c r="M13" s="6">
        <v>4</v>
      </c>
      <c r="N13" s="6">
        <v>4</v>
      </c>
      <c r="O13" s="6">
        <v>4</v>
      </c>
      <c r="P13" s="10">
        <f t="shared" si="1"/>
        <v>100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3.2" x14ac:dyDescent="0.25">
      <c r="A14" s="6" t="s">
        <v>68</v>
      </c>
      <c r="B14" s="6" t="s">
        <v>69</v>
      </c>
      <c r="C14" s="6" t="s">
        <v>67</v>
      </c>
      <c r="D14" s="6">
        <v>20</v>
      </c>
      <c r="E14" s="6">
        <v>0</v>
      </c>
      <c r="F14" s="6">
        <v>0</v>
      </c>
      <c r="G14" s="6">
        <v>20</v>
      </c>
      <c r="H14" s="6">
        <v>5</v>
      </c>
      <c r="I14" s="6">
        <v>10</v>
      </c>
      <c r="J14" s="6">
        <v>5</v>
      </c>
      <c r="K14" s="6">
        <v>4</v>
      </c>
      <c r="L14" s="6">
        <v>4</v>
      </c>
      <c r="M14" s="6">
        <v>4</v>
      </c>
      <c r="N14" s="6">
        <v>4</v>
      </c>
      <c r="O14" s="6">
        <v>4</v>
      </c>
      <c r="P14" s="10">
        <f t="shared" si="1"/>
        <v>80</v>
      </c>
      <c r="Q14" s="10"/>
      <c r="R14" s="7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3.2" x14ac:dyDescent="0.25">
      <c r="A15" s="6" t="s">
        <v>71</v>
      </c>
      <c r="B15" s="6" t="s">
        <v>72</v>
      </c>
      <c r="C15" s="6" t="s">
        <v>73</v>
      </c>
      <c r="D15" s="6">
        <v>20</v>
      </c>
      <c r="E15" s="6">
        <v>10</v>
      </c>
      <c r="F15" s="6">
        <v>10</v>
      </c>
      <c r="G15" s="6">
        <v>20</v>
      </c>
      <c r="H15" s="6">
        <v>5</v>
      </c>
      <c r="I15" s="6">
        <v>10</v>
      </c>
      <c r="J15" s="6">
        <v>5</v>
      </c>
      <c r="K15" s="6">
        <v>4</v>
      </c>
      <c r="L15" s="6">
        <v>4</v>
      </c>
      <c r="M15" s="6">
        <v>4</v>
      </c>
      <c r="N15" s="6">
        <v>4</v>
      </c>
      <c r="O15" s="6">
        <v>4</v>
      </c>
      <c r="P15" s="10">
        <f t="shared" si="1"/>
        <v>100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3.2" x14ac:dyDescent="0.25">
      <c r="A16" s="6" t="s">
        <v>74</v>
      </c>
      <c r="B16" s="6" t="s">
        <v>75</v>
      </c>
      <c r="C16" s="6" t="s">
        <v>73</v>
      </c>
      <c r="D16" s="6">
        <v>20</v>
      </c>
      <c r="E16" s="6">
        <v>10</v>
      </c>
      <c r="F16" s="6">
        <v>10</v>
      </c>
      <c r="G16" s="6">
        <v>20</v>
      </c>
      <c r="H16" s="6">
        <v>5</v>
      </c>
      <c r="I16" s="6">
        <v>10</v>
      </c>
      <c r="J16" s="6">
        <v>5</v>
      </c>
      <c r="K16" s="6">
        <v>3</v>
      </c>
      <c r="L16" s="6">
        <v>4</v>
      </c>
      <c r="M16" s="6">
        <v>4</v>
      </c>
      <c r="N16" s="6">
        <v>4</v>
      </c>
      <c r="O16" s="6">
        <v>4</v>
      </c>
      <c r="P16" s="10">
        <f t="shared" si="1"/>
        <v>99</v>
      </c>
      <c r="Q16" s="10"/>
      <c r="R16" s="7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3.2" x14ac:dyDescent="0.25">
      <c r="A17" s="6" t="s">
        <v>77</v>
      </c>
      <c r="B17" s="6" t="s">
        <v>78</v>
      </c>
      <c r="C17" s="6" t="s">
        <v>73</v>
      </c>
      <c r="D17" s="6">
        <v>20</v>
      </c>
      <c r="E17" s="6">
        <v>10</v>
      </c>
      <c r="F17" s="6">
        <v>10</v>
      </c>
      <c r="G17" s="6">
        <v>20</v>
      </c>
      <c r="H17" s="6">
        <v>5</v>
      </c>
      <c r="I17" s="6">
        <v>10</v>
      </c>
      <c r="J17" s="6">
        <v>5</v>
      </c>
      <c r="K17" s="6">
        <v>4</v>
      </c>
      <c r="L17" s="6">
        <v>4</v>
      </c>
      <c r="M17" s="6">
        <v>4</v>
      </c>
      <c r="N17" s="6">
        <v>4</v>
      </c>
      <c r="O17" s="6">
        <v>4</v>
      </c>
      <c r="P17" s="10">
        <f t="shared" si="1"/>
        <v>100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3.2" x14ac:dyDescent="0.25">
      <c r="A18" s="6" t="s">
        <v>79</v>
      </c>
      <c r="B18" s="6" t="s">
        <v>80</v>
      </c>
      <c r="C18" s="6" t="s">
        <v>81</v>
      </c>
      <c r="D18" s="6">
        <v>20</v>
      </c>
      <c r="E18" s="6">
        <v>10</v>
      </c>
      <c r="F18" s="6">
        <v>10</v>
      </c>
      <c r="G18" s="6">
        <v>20</v>
      </c>
      <c r="H18" s="6">
        <v>5</v>
      </c>
      <c r="I18" s="6">
        <v>10</v>
      </c>
      <c r="J18" s="6">
        <v>5</v>
      </c>
      <c r="K18" s="6">
        <v>3</v>
      </c>
      <c r="L18" s="6">
        <v>4</v>
      </c>
      <c r="M18" s="6">
        <v>4</v>
      </c>
      <c r="N18" s="6">
        <v>4</v>
      </c>
      <c r="O18" s="6">
        <v>3</v>
      </c>
      <c r="P18" s="10">
        <f t="shared" si="1"/>
        <v>98</v>
      </c>
      <c r="Q18" s="10"/>
      <c r="R18" s="7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3.2" x14ac:dyDescent="0.25">
      <c r="A19" s="6" t="s">
        <v>83</v>
      </c>
      <c r="B19" s="6" t="s">
        <v>84</v>
      </c>
      <c r="C19" s="6" t="s">
        <v>81</v>
      </c>
      <c r="D19" s="6">
        <v>20</v>
      </c>
      <c r="E19" s="6">
        <v>10</v>
      </c>
      <c r="F19" s="6">
        <v>10</v>
      </c>
      <c r="G19" s="6">
        <v>20</v>
      </c>
      <c r="H19" s="6">
        <v>5</v>
      </c>
      <c r="I19" s="6">
        <v>10</v>
      </c>
      <c r="J19" s="6">
        <v>5</v>
      </c>
      <c r="K19" s="6">
        <v>3</v>
      </c>
      <c r="L19" s="6">
        <v>4</v>
      </c>
      <c r="M19" s="6">
        <v>4</v>
      </c>
      <c r="N19" s="6">
        <v>0</v>
      </c>
      <c r="O19" s="6">
        <v>0</v>
      </c>
      <c r="P19" s="10">
        <f t="shared" si="1"/>
        <v>91</v>
      </c>
      <c r="Q19" s="10"/>
      <c r="R19" s="7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3.2" x14ac:dyDescent="0.25">
      <c r="A20" s="6" t="s">
        <v>86</v>
      </c>
      <c r="B20" s="6" t="s">
        <v>87</v>
      </c>
      <c r="C20" s="6" t="s">
        <v>88</v>
      </c>
      <c r="D20" s="6">
        <v>20</v>
      </c>
      <c r="E20" s="6">
        <v>10</v>
      </c>
      <c r="F20" s="6">
        <v>10</v>
      </c>
      <c r="G20" s="6">
        <v>20</v>
      </c>
      <c r="H20" s="6">
        <v>5</v>
      </c>
      <c r="I20" s="6">
        <v>10</v>
      </c>
      <c r="J20" s="6">
        <v>3</v>
      </c>
      <c r="K20" s="6">
        <v>4</v>
      </c>
      <c r="L20" s="6">
        <v>4</v>
      </c>
      <c r="M20" s="6">
        <v>4</v>
      </c>
      <c r="N20" s="6">
        <v>0</v>
      </c>
      <c r="O20" s="6">
        <v>3</v>
      </c>
      <c r="P20" s="10">
        <f t="shared" si="1"/>
        <v>93</v>
      </c>
      <c r="Q20" s="10"/>
      <c r="R20" s="7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3.2" x14ac:dyDescent="0.25">
      <c r="A21" s="6" t="s">
        <v>90</v>
      </c>
      <c r="B21" s="6" t="s">
        <v>91</v>
      </c>
      <c r="C21" s="6" t="s">
        <v>88</v>
      </c>
      <c r="D21" s="6">
        <v>20</v>
      </c>
      <c r="E21" s="6">
        <v>10</v>
      </c>
      <c r="F21" s="6">
        <v>10</v>
      </c>
      <c r="G21" s="6">
        <v>20</v>
      </c>
      <c r="H21" s="6">
        <v>5</v>
      </c>
      <c r="I21" s="6">
        <v>10</v>
      </c>
      <c r="J21" s="6">
        <v>5</v>
      </c>
      <c r="K21" s="6">
        <v>3</v>
      </c>
      <c r="L21" s="6">
        <v>4</v>
      </c>
      <c r="M21" s="6">
        <v>4</v>
      </c>
      <c r="N21" s="6">
        <v>4</v>
      </c>
      <c r="O21" s="6">
        <v>3</v>
      </c>
      <c r="P21" s="10">
        <f t="shared" si="1"/>
        <v>98</v>
      </c>
      <c r="Q21" s="10"/>
      <c r="R21" s="7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3.2" x14ac:dyDescent="0.25">
      <c r="A22" s="6" t="s">
        <v>93</v>
      </c>
      <c r="B22" s="6" t="s">
        <v>94</v>
      </c>
      <c r="C22" s="6" t="s">
        <v>88</v>
      </c>
      <c r="D22" s="6">
        <v>20</v>
      </c>
      <c r="E22" s="6">
        <v>10</v>
      </c>
      <c r="F22" s="6">
        <v>10</v>
      </c>
      <c r="G22" s="6">
        <v>20</v>
      </c>
      <c r="H22" s="6">
        <v>5</v>
      </c>
      <c r="I22" s="6">
        <v>10</v>
      </c>
      <c r="J22" s="6">
        <v>5</v>
      </c>
      <c r="K22" s="6">
        <v>4</v>
      </c>
      <c r="L22" s="6">
        <v>4</v>
      </c>
      <c r="M22" s="6">
        <v>4</v>
      </c>
      <c r="N22" s="6">
        <v>4</v>
      </c>
      <c r="O22" s="6">
        <v>3</v>
      </c>
      <c r="P22" s="10">
        <f t="shared" si="1"/>
        <v>99</v>
      </c>
      <c r="Q22" s="10"/>
      <c r="R22" s="7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3.2" x14ac:dyDescent="0.25">
      <c r="A23" s="6" t="s">
        <v>96</v>
      </c>
      <c r="B23" s="6" t="s">
        <v>97</v>
      </c>
      <c r="C23" s="6" t="s">
        <v>88</v>
      </c>
      <c r="D23" s="6">
        <v>20</v>
      </c>
      <c r="E23" s="6">
        <v>10</v>
      </c>
      <c r="F23" s="6">
        <v>10</v>
      </c>
      <c r="G23" s="6">
        <v>20</v>
      </c>
      <c r="H23" s="6">
        <v>5</v>
      </c>
      <c r="I23" s="6">
        <v>10</v>
      </c>
      <c r="J23" s="6">
        <v>5</v>
      </c>
      <c r="K23" s="6">
        <v>4</v>
      </c>
      <c r="L23" s="6">
        <v>4</v>
      </c>
      <c r="M23" s="6">
        <v>4</v>
      </c>
      <c r="N23" s="6">
        <v>4</v>
      </c>
      <c r="O23" s="6">
        <v>4</v>
      </c>
      <c r="P23" s="10">
        <f t="shared" si="1"/>
        <v>100</v>
      </c>
      <c r="Q23" s="10"/>
      <c r="R23" s="7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3.2" x14ac:dyDescent="0.25">
      <c r="A24" s="6" t="s">
        <v>98</v>
      </c>
      <c r="B24" s="6" t="s">
        <v>99</v>
      </c>
      <c r="C24" s="6" t="s">
        <v>88</v>
      </c>
      <c r="D24" s="6">
        <v>20</v>
      </c>
      <c r="E24" s="6">
        <v>10</v>
      </c>
      <c r="F24" s="6">
        <v>10</v>
      </c>
      <c r="G24" s="6">
        <v>20</v>
      </c>
      <c r="H24" s="6">
        <v>5</v>
      </c>
      <c r="I24" s="6">
        <v>10</v>
      </c>
      <c r="J24" s="6">
        <v>5</v>
      </c>
      <c r="K24" s="6">
        <v>4</v>
      </c>
      <c r="L24" s="6">
        <v>4</v>
      </c>
      <c r="M24" s="6">
        <v>4</v>
      </c>
      <c r="N24" s="6">
        <v>4</v>
      </c>
      <c r="O24" s="6">
        <v>4</v>
      </c>
      <c r="P24" s="10">
        <f t="shared" si="1"/>
        <v>100</v>
      </c>
      <c r="Q24" s="10"/>
      <c r="R24" s="7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3.2" x14ac:dyDescent="0.25">
      <c r="A25" s="6" t="s">
        <v>100</v>
      </c>
      <c r="B25" s="6" t="s">
        <v>101</v>
      </c>
      <c r="C25" s="6" t="s">
        <v>88</v>
      </c>
      <c r="D25" s="6">
        <v>20</v>
      </c>
      <c r="E25" s="6">
        <v>10</v>
      </c>
      <c r="F25" s="6">
        <v>10</v>
      </c>
      <c r="G25" s="6">
        <v>20</v>
      </c>
      <c r="H25" s="6">
        <v>5</v>
      </c>
      <c r="I25" s="6">
        <v>8</v>
      </c>
      <c r="J25" s="6">
        <v>5</v>
      </c>
      <c r="K25" s="6">
        <v>4</v>
      </c>
      <c r="L25" s="6">
        <v>4</v>
      </c>
      <c r="M25" s="6">
        <v>4</v>
      </c>
      <c r="N25" s="6">
        <v>4</v>
      </c>
      <c r="O25" s="6">
        <v>4</v>
      </c>
      <c r="P25" s="10">
        <f t="shared" si="1"/>
        <v>98</v>
      </c>
      <c r="Q25" s="10"/>
      <c r="R25" s="7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3.2" x14ac:dyDescent="0.25">
      <c r="A26" s="6" t="s">
        <v>103</v>
      </c>
      <c r="B26" s="6" t="s">
        <v>104</v>
      </c>
      <c r="C26" s="6" t="s">
        <v>88</v>
      </c>
      <c r="D26" s="6">
        <v>20</v>
      </c>
      <c r="E26" s="6">
        <v>10</v>
      </c>
      <c r="F26" s="6">
        <v>10</v>
      </c>
      <c r="G26" s="6">
        <v>20</v>
      </c>
      <c r="H26" s="6">
        <v>5</v>
      </c>
      <c r="I26" s="6">
        <v>10</v>
      </c>
      <c r="J26" s="6">
        <v>2</v>
      </c>
      <c r="K26" s="6">
        <v>4</v>
      </c>
      <c r="L26" s="6">
        <v>4</v>
      </c>
      <c r="M26" s="6">
        <v>4</v>
      </c>
      <c r="N26" s="6">
        <v>4</v>
      </c>
      <c r="O26" s="6">
        <v>4</v>
      </c>
      <c r="P26" s="10">
        <f t="shared" si="1"/>
        <v>97</v>
      </c>
      <c r="Q26" s="10"/>
      <c r="R26" s="7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3.2" x14ac:dyDescent="0.25">
      <c r="A27" s="6" t="s">
        <v>106</v>
      </c>
      <c r="B27" s="6" t="s">
        <v>107</v>
      </c>
      <c r="C27" s="6" t="s">
        <v>88</v>
      </c>
      <c r="D27" s="6">
        <v>20</v>
      </c>
      <c r="E27" s="6">
        <v>10</v>
      </c>
      <c r="F27" s="6">
        <v>10</v>
      </c>
      <c r="G27" s="6">
        <v>20</v>
      </c>
      <c r="H27" s="6">
        <v>5</v>
      </c>
      <c r="I27" s="6">
        <v>10</v>
      </c>
      <c r="J27" s="6">
        <v>1</v>
      </c>
      <c r="K27" s="6">
        <v>4</v>
      </c>
      <c r="L27" s="6">
        <v>4</v>
      </c>
      <c r="M27" s="6">
        <v>4</v>
      </c>
      <c r="N27" s="6">
        <v>4</v>
      </c>
      <c r="O27" s="6">
        <v>4</v>
      </c>
      <c r="P27" s="10">
        <f t="shared" si="1"/>
        <v>96</v>
      </c>
      <c r="Q27" s="10"/>
      <c r="R27" s="7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3.2" x14ac:dyDescent="0.25">
      <c r="A28" s="6" t="s">
        <v>108</v>
      </c>
      <c r="B28" s="6" t="s">
        <v>109</v>
      </c>
      <c r="C28" s="6" t="s">
        <v>88</v>
      </c>
      <c r="D28" s="6">
        <v>20</v>
      </c>
      <c r="E28" s="6">
        <v>9</v>
      </c>
      <c r="F28" s="6">
        <v>10</v>
      </c>
      <c r="G28" s="6">
        <v>20</v>
      </c>
      <c r="H28" s="6">
        <v>5</v>
      </c>
      <c r="I28" s="6">
        <v>6</v>
      </c>
      <c r="J28" s="6">
        <v>5</v>
      </c>
      <c r="K28" s="6">
        <v>4</v>
      </c>
      <c r="L28" s="6">
        <v>4</v>
      </c>
      <c r="M28" s="6">
        <v>4</v>
      </c>
      <c r="N28" s="6">
        <v>4</v>
      </c>
      <c r="O28" s="6">
        <v>4</v>
      </c>
      <c r="P28" s="10">
        <f t="shared" si="1"/>
        <v>95</v>
      </c>
      <c r="Q28" s="10"/>
      <c r="R28" s="7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3.2" x14ac:dyDescent="0.25">
      <c r="A29" s="6" t="s">
        <v>111</v>
      </c>
      <c r="B29" s="6" t="s">
        <v>112</v>
      </c>
      <c r="C29" s="6" t="s">
        <v>88</v>
      </c>
      <c r="D29" s="6">
        <v>20</v>
      </c>
      <c r="E29" s="6">
        <v>10</v>
      </c>
      <c r="F29" s="6">
        <v>10</v>
      </c>
      <c r="G29" s="6">
        <v>20</v>
      </c>
      <c r="H29" s="6">
        <v>5</v>
      </c>
      <c r="I29" s="6">
        <v>10</v>
      </c>
      <c r="J29" s="6">
        <v>5</v>
      </c>
      <c r="K29" s="6">
        <v>4</v>
      </c>
      <c r="L29" s="6">
        <v>4</v>
      </c>
      <c r="M29" s="6">
        <v>4</v>
      </c>
      <c r="N29" s="6">
        <v>3</v>
      </c>
      <c r="O29" s="6">
        <v>4</v>
      </c>
      <c r="P29" s="10">
        <f t="shared" si="1"/>
        <v>99</v>
      </c>
      <c r="Q29" s="10"/>
      <c r="R29" s="7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3.2" x14ac:dyDescent="0.25">
      <c r="A30" s="41" t="s">
        <v>114</v>
      </c>
      <c r="B30" s="41" t="s">
        <v>115</v>
      </c>
      <c r="C30" s="41" t="s">
        <v>88</v>
      </c>
      <c r="D30" s="6">
        <v>20</v>
      </c>
      <c r="E30" s="6">
        <v>10</v>
      </c>
      <c r="F30" s="6">
        <v>10</v>
      </c>
      <c r="G30" s="6">
        <v>20</v>
      </c>
      <c r="H30" s="6">
        <v>5</v>
      </c>
      <c r="I30" s="6">
        <v>10</v>
      </c>
      <c r="J30" s="6">
        <v>0</v>
      </c>
      <c r="K30" s="6">
        <v>4</v>
      </c>
      <c r="L30" s="6">
        <v>4</v>
      </c>
      <c r="M30" s="6">
        <v>4</v>
      </c>
      <c r="N30" s="6">
        <v>4</v>
      </c>
      <c r="O30" s="6">
        <v>4</v>
      </c>
      <c r="P30" s="10">
        <f t="shared" si="1"/>
        <v>95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 ht="13.2" x14ac:dyDescent="0.25">
      <c r="A31" s="6" t="s">
        <v>116</v>
      </c>
      <c r="B31" s="6" t="s">
        <v>117</v>
      </c>
      <c r="C31" s="6" t="s">
        <v>88</v>
      </c>
      <c r="D31" s="6">
        <v>20</v>
      </c>
      <c r="E31" s="6">
        <v>9</v>
      </c>
      <c r="F31" s="6">
        <v>9</v>
      </c>
      <c r="G31" s="6">
        <v>20</v>
      </c>
      <c r="H31" s="6">
        <v>5</v>
      </c>
      <c r="I31" s="6">
        <v>10</v>
      </c>
      <c r="J31" s="6">
        <v>5</v>
      </c>
      <c r="K31" s="6">
        <v>4</v>
      </c>
      <c r="L31" s="6">
        <v>4</v>
      </c>
      <c r="M31" s="6">
        <v>4</v>
      </c>
      <c r="N31" s="6">
        <v>4</v>
      </c>
      <c r="O31" s="6">
        <v>4</v>
      </c>
      <c r="P31" s="10">
        <f t="shared" si="1"/>
        <v>98</v>
      </c>
      <c r="Q31" s="10"/>
      <c r="R31" s="43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3.2" x14ac:dyDescent="0.25">
      <c r="A32" s="39" t="s">
        <v>119</v>
      </c>
      <c r="B32" s="39" t="s">
        <v>120</v>
      </c>
      <c r="C32" s="39" t="s">
        <v>88</v>
      </c>
      <c r="D32" s="39">
        <v>20</v>
      </c>
      <c r="E32" s="40"/>
      <c r="F32" s="40"/>
      <c r="G32" s="39">
        <v>20</v>
      </c>
      <c r="H32" s="39">
        <v>5</v>
      </c>
      <c r="I32" s="40"/>
      <c r="J32" s="40"/>
      <c r="K32" s="40"/>
      <c r="L32" s="40"/>
      <c r="M32" s="40"/>
      <c r="N32" s="40"/>
      <c r="O32" s="40"/>
      <c r="P32" s="14">
        <f t="shared" si="1"/>
        <v>45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3.2" x14ac:dyDescent="0.25">
      <c r="A33" s="6" t="s">
        <v>121</v>
      </c>
      <c r="B33" s="6" t="s">
        <v>122</v>
      </c>
      <c r="C33" s="6" t="s">
        <v>88</v>
      </c>
      <c r="D33" s="6">
        <v>20</v>
      </c>
      <c r="E33" s="6">
        <v>10</v>
      </c>
      <c r="F33" s="6">
        <v>10</v>
      </c>
      <c r="G33" s="6">
        <v>20</v>
      </c>
      <c r="H33" s="6">
        <v>5</v>
      </c>
      <c r="I33" s="6">
        <v>10</v>
      </c>
      <c r="J33" s="6">
        <v>5</v>
      </c>
      <c r="K33" s="6">
        <v>4</v>
      </c>
      <c r="L33" s="6">
        <v>4</v>
      </c>
      <c r="M33" s="6">
        <v>4</v>
      </c>
      <c r="N33" s="6">
        <v>4</v>
      </c>
      <c r="O33" s="6">
        <v>4</v>
      </c>
      <c r="P33" s="10">
        <f t="shared" si="1"/>
        <v>100</v>
      </c>
      <c r="Q33" s="10"/>
      <c r="R33" s="43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3.2" x14ac:dyDescent="0.25">
      <c r="A34" s="6" t="s">
        <v>123</v>
      </c>
      <c r="B34" s="6" t="s">
        <v>124</v>
      </c>
      <c r="C34" s="6" t="s">
        <v>88</v>
      </c>
      <c r="D34" s="6">
        <v>20</v>
      </c>
      <c r="E34" s="6">
        <v>10</v>
      </c>
      <c r="F34" s="6">
        <v>10</v>
      </c>
      <c r="G34" s="6">
        <v>20</v>
      </c>
      <c r="H34" s="6">
        <v>5</v>
      </c>
      <c r="I34" s="6">
        <v>8</v>
      </c>
      <c r="J34" s="6">
        <v>5</v>
      </c>
      <c r="K34" s="6">
        <v>4</v>
      </c>
      <c r="L34" s="6">
        <v>4</v>
      </c>
      <c r="M34" s="6">
        <v>4</v>
      </c>
      <c r="N34" s="6">
        <v>4</v>
      </c>
      <c r="O34" s="6">
        <v>4</v>
      </c>
      <c r="P34" s="10">
        <f t="shared" si="1"/>
        <v>98</v>
      </c>
      <c r="Q34" s="10"/>
      <c r="R34" s="7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3.2" x14ac:dyDescent="0.25">
      <c r="A35" s="39" t="s">
        <v>126</v>
      </c>
      <c r="B35" s="39" t="s">
        <v>127</v>
      </c>
      <c r="C35" s="39" t="s">
        <v>88</v>
      </c>
      <c r="D35" s="39">
        <v>20</v>
      </c>
      <c r="E35" s="40"/>
      <c r="F35" s="40"/>
      <c r="G35" s="39">
        <v>20</v>
      </c>
      <c r="H35" s="39">
        <v>5</v>
      </c>
      <c r="I35" s="40"/>
      <c r="J35" s="40"/>
      <c r="K35" s="40"/>
      <c r="L35" s="40"/>
      <c r="M35" s="40"/>
      <c r="N35" s="40"/>
      <c r="O35" s="40"/>
      <c r="P35" s="14">
        <f t="shared" si="1"/>
        <v>45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3.2" x14ac:dyDescent="0.25">
      <c r="A36" s="6" t="s">
        <v>129</v>
      </c>
      <c r="B36" s="6" t="s">
        <v>130</v>
      </c>
      <c r="C36" s="6" t="s">
        <v>88</v>
      </c>
      <c r="D36" s="6">
        <v>20</v>
      </c>
      <c r="E36" s="6">
        <v>10</v>
      </c>
      <c r="F36" s="6">
        <v>10</v>
      </c>
      <c r="G36" s="6">
        <v>20</v>
      </c>
      <c r="H36" s="6">
        <v>5</v>
      </c>
      <c r="I36" s="6">
        <v>9</v>
      </c>
      <c r="J36" s="6">
        <v>5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0">
        <f t="shared" si="1"/>
        <v>79</v>
      </c>
      <c r="Q36" s="10"/>
      <c r="R36" s="7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4.25" customHeight="1" x14ac:dyDescent="0.25">
      <c r="A37" s="6" t="s">
        <v>132</v>
      </c>
      <c r="B37" s="6" t="s">
        <v>133</v>
      </c>
      <c r="C37" s="6" t="s">
        <v>134</v>
      </c>
      <c r="D37" s="6">
        <v>20</v>
      </c>
      <c r="E37" s="6">
        <v>7</v>
      </c>
      <c r="F37" s="6">
        <v>7</v>
      </c>
      <c r="G37" s="6">
        <v>20</v>
      </c>
      <c r="H37" s="6">
        <v>5</v>
      </c>
      <c r="I37" s="6">
        <v>10</v>
      </c>
      <c r="J37" s="6">
        <v>3</v>
      </c>
      <c r="K37" s="6">
        <v>4</v>
      </c>
      <c r="L37" s="6">
        <v>4</v>
      </c>
      <c r="M37" s="6">
        <v>4</v>
      </c>
      <c r="N37" s="6">
        <v>3</v>
      </c>
      <c r="O37" s="6">
        <v>3</v>
      </c>
      <c r="P37" s="10">
        <f t="shared" si="1"/>
        <v>90</v>
      </c>
      <c r="Q37" s="10"/>
      <c r="R37" s="7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3.2" x14ac:dyDescent="0.25">
      <c r="A38" s="6" t="s">
        <v>136</v>
      </c>
      <c r="B38" s="6" t="s">
        <v>137</v>
      </c>
      <c r="C38" s="6" t="s">
        <v>138</v>
      </c>
      <c r="D38" s="6">
        <v>20</v>
      </c>
      <c r="E38" s="6">
        <v>10</v>
      </c>
      <c r="F38" s="6">
        <v>10</v>
      </c>
      <c r="G38" s="6">
        <v>20</v>
      </c>
      <c r="H38" s="6">
        <v>5</v>
      </c>
      <c r="I38" s="6">
        <v>10</v>
      </c>
      <c r="J38" s="6">
        <v>5</v>
      </c>
      <c r="K38" s="6">
        <v>4</v>
      </c>
      <c r="L38" s="6">
        <v>4</v>
      </c>
      <c r="M38" s="6">
        <v>4</v>
      </c>
      <c r="N38" s="6">
        <v>4</v>
      </c>
      <c r="O38" s="6">
        <v>4</v>
      </c>
      <c r="P38" s="10">
        <f t="shared" si="1"/>
        <v>100</v>
      </c>
      <c r="Q38" s="10"/>
      <c r="R38" s="7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3.2" x14ac:dyDescent="0.25">
      <c r="A39" s="6" t="s">
        <v>140</v>
      </c>
      <c r="B39" s="6" t="s">
        <v>141</v>
      </c>
      <c r="C39" s="6" t="s">
        <v>138</v>
      </c>
      <c r="D39" s="6">
        <v>20</v>
      </c>
      <c r="E39" s="6">
        <v>10</v>
      </c>
      <c r="F39" s="6">
        <v>10</v>
      </c>
      <c r="G39" s="6">
        <v>20</v>
      </c>
      <c r="H39" s="6">
        <v>5</v>
      </c>
      <c r="I39" s="6">
        <v>10</v>
      </c>
      <c r="J39" s="6">
        <v>5</v>
      </c>
      <c r="K39" s="6">
        <v>4</v>
      </c>
      <c r="L39" s="6">
        <v>4</v>
      </c>
      <c r="M39" s="6">
        <v>4</v>
      </c>
      <c r="N39" s="6">
        <v>4</v>
      </c>
      <c r="O39" s="6">
        <v>4</v>
      </c>
      <c r="P39" s="10">
        <f t="shared" si="1"/>
        <v>100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3.2" x14ac:dyDescent="0.25">
      <c r="A40" s="6" t="s">
        <v>142</v>
      </c>
      <c r="B40" s="6" t="s">
        <v>143</v>
      </c>
      <c r="C40" s="6" t="s">
        <v>144</v>
      </c>
      <c r="D40" s="6">
        <v>20</v>
      </c>
      <c r="E40" s="6">
        <v>10</v>
      </c>
      <c r="F40" s="6">
        <v>10</v>
      </c>
      <c r="G40" s="6">
        <v>20</v>
      </c>
      <c r="H40" s="6">
        <v>5</v>
      </c>
      <c r="I40" s="6">
        <v>10</v>
      </c>
      <c r="J40" s="6">
        <v>0</v>
      </c>
      <c r="K40" s="6">
        <v>4</v>
      </c>
      <c r="L40" s="6">
        <v>4</v>
      </c>
      <c r="M40" s="6">
        <v>4</v>
      </c>
      <c r="N40" s="6">
        <v>0</v>
      </c>
      <c r="O40" s="6">
        <v>4</v>
      </c>
      <c r="P40" s="10">
        <f t="shared" si="1"/>
        <v>91</v>
      </c>
      <c r="Q40" s="10"/>
      <c r="R40" s="7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13.2" x14ac:dyDescent="0.25">
      <c r="A41" s="39" t="s">
        <v>538</v>
      </c>
      <c r="B41" s="39" t="s">
        <v>539</v>
      </c>
      <c r="C41" s="39" t="s">
        <v>144</v>
      </c>
      <c r="D41" s="39">
        <v>20</v>
      </c>
      <c r="E41" s="40"/>
      <c r="F41" s="40"/>
      <c r="G41" s="39">
        <v>20</v>
      </c>
      <c r="H41" s="39">
        <v>5</v>
      </c>
      <c r="I41" s="40"/>
      <c r="J41" s="40"/>
      <c r="K41" s="40"/>
      <c r="L41" s="40"/>
      <c r="M41" s="40"/>
      <c r="N41" s="40"/>
      <c r="O41" s="40"/>
      <c r="P41" s="14">
        <f t="shared" si="1"/>
        <v>45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spans="1:28" ht="13.2" x14ac:dyDescent="0.25">
      <c r="A42" s="6" t="s">
        <v>146</v>
      </c>
      <c r="B42" s="6" t="s">
        <v>147</v>
      </c>
      <c r="C42" s="6" t="s">
        <v>144</v>
      </c>
      <c r="D42" s="6">
        <v>20</v>
      </c>
      <c r="E42" s="6">
        <v>10</v>
      </c>
      <c r="F42" s="6">
        <v>10</v>
      </c>
      <c r="G42" s="6">
        <v>20</v>
      </c>
      <c r="H42" s="6">
        <v>5</v>
      </c>
      <c r="I42" s="6">
        <v>10</v>
      </c>
      <c r="J42" s="6">
        <v>3</v>
      </c>
      <c r="K42" s="6">
        <v>4</v>
      </c>
      <c r="L42" s="6">
        <v>4</v>
      </c>
      <c r="M42" s="6">
        <v>4</v>
      </c>
      <c r="N42" s="6">
        <v>0</v>
      </c>
      <c r="O42" s="6">
        <v>4</v>
      </c>
      <c r="P42" s="10">
        <f t="shared" si="1"/>
        <v>94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:28" ht="13.2" x14ac:dyDescent="0.25">
      <c r="A43" s="6" t="s">
        <v>148</v>
      </c>
      <c r="B43" s="6" t="s">
        <v>149</v>
      </c>
      <c r="C43" s="6" t="s">
        <v>144</v>
      </c>
      <c r="D43" s="6">
        <v>20</v>
      </c>
      <c r="E43" s="6">
        <v>10</v>
      </c>
      <c r="F43" s="6">
        <v>10</v>
      </c>
      <c r="G43" s="6">
        <v>10</v>
      </c>
      <c r="H43" s="6">
        <v>5</v>
      </c>
      <c r="I43" s="6">
        <v>0</v>
      </c>
      <c r="J43" s="6">
        <v>5</v>
      </c>
      <c r="K43" s="6">
        <v>4</v>
      </c>
      <c r="L43" s="6">
        <v>4</v>
      </c>
      <c r="M43" s="6">
        <v>4</v>
      </c>
      <c r="N43" s="6">
        <v>0</v>
      </c>
      <c r="O43" s="6">
        <v>0</v>
      </c>
      <c r="P43" s="10">
        <f t="shared" si="1"/>
        <v>72</v>
      </c>
      <c r="Q43" s="10"/>
      <c r="R43" s="7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spans="1:28" ht="13.2" x14ac:dyDescent="0.25">
      <c r="A44" s="6" t="s">
        <v>151</v>
      </c>
      <c r="B44" s="6" t="s">
        <v>152</v>
      </c>
      <c r="C44" s="6" t="s">
        <v>153</v>
      </c>
      <c r="D44" s="6">
        <v>20</v>
      </c>
      <c r="E44" s="6">
        <v>10</v>
      </c>
      <c r="F44" s="6">
        <v>10</v>
      </c>
      <c r="G44" s="6">
        <v>20</v>
      </c>
      <c r="H44" s="6">
        <v>5</v>
      </c>
      <c r="I44" s="6">
        <v>10</v>
      </c>
      <c r="J44" s="6">
        <v>5</v>
      </c>
      <c r="K44" s="6">
        <v>4</v>
      </c>
      <c r="L44" s="6">
        <v>4</v>
      </c>
      <c r="M44" s="6">
        <v>4</v>
      </c>
      <c r="N44" s="6">
        <v>4</v>
      </c>
      <c r="O44" s="6">
        <v>0</v>
      </c>
      <c r="P44" s="10">
        <f t="shared" si="1"/>
        <v>96</v>
      </c>
      <c r="Q44" s="10"/>
      <c r="R44" s="7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spans="1:28" ht="13.2" x14ac:dyDescent="0.25">
      <c r="A45" s="39" t="s">
        <v>540</v>
      </c>
      <c r="B45" s="39" t="s">
        <v>541</v>
      </c>
      <c r="C45" s="39" t="s">
        <v>542</v>
      </c>
      <c r="D45" s="39">
        <v>20</v>
      </c>
      <c r="E45" s="40"/>
      <c r="F45" s="40"/>
      <c r="G45" s="39">
        <v>20</v>
      </c>
      <c r="H45" s="39">
        <v>5</v>
      </c>
      <c r="I45" s="40"/>
      <c r="J45" s="40"/>
      <c r="K45" s="40"/>
      <c r="L45" s="40"/>
      <c r="M45" s="40"/>
      <c r="N45" s="40"/>
      <c r="O45" s="40"/>
      <c r="P45" s="14">
        <f t="shared" si="1"/>
        <v>45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1:28" ht="13.2" x14ac:dyDescent="0.25">
      <c r="A46" s="39" t="s">
        <v>155</v>
      </c>
      <c r="B46" s="39" t="s">
        <v>156</v>
      </c>
      <c r="C46" s="39" t="s">
        <v>157</v>
      </c>
      <c r="D46" s="39">
        <v>20</v>
      </c>
      <c r="E46" s="40"/>
      <c r="F46" s="40"/>
      <c r="G46" s="39">
        <v>20</v>
      </c>
      <c r="H46" s="39">
        <v>5</v>
      </c>
      <c r="I46" s="40"/>
      <c r="J46" s="40"/>
      <c r="K46" s="40"/>
      <c r="L46" s="40"/>
      <c r="M46" s="40"/>
      <c r="N46" s="40"/>
      <c r="O46" s="40"/>
      <c r="P46" s="14">
        <f t="shared" si="1"/>
        <v>45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3.2" x14ac:dyDescent="0.25">
      <c r="A47" s="39" t="s">
        <v>543</v>
      </c>
      <c r="B47" s="39" t="s">
        <v>544</v>
      </c>
      <c r="C47" s="39" t="s">
        <v>144</v>
      </c>
      <c r="D47" s="39">
        <v>20</v>
      </c>
      <c r="E47" s="40"/>
      <c r="F47" s="40"/>
      <c r="G47" s="39">
        <v>20</v>
      </c>
      <c r="H47" s="39">
        <v>5</v>
      </c>
      <c r="I47" s="40"/>
      <c r="J47" s="40"/>
      <c r="K47" s="40"/>
      <c r="L47" s="40"/>
      <c r="M47" s="40"/>
      <c r="N47" s="40"/>
      <c r="O47" s="40"/>
      <c r="P47" s="14">
        <f t="shared" si="1"/>
        <v>45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28" ht="13.2" x14ac:dyDescent="0.25">
      <c r="A48" s="39" t="s">
        <v>159</v>
      </c>
      <c r="B48" s="39" t="s">
        <v>160</v>
      </c>
      <c r="C48" s="39" t="s">
        <v>144</v>
      </c>
      <c r="D48" s="39">
        <v>20</v>
      </c>
      <c r="E48" s="40"/>
      <c r="F48" s="40"/>
      <c r="G48" s="39">
        <v>20</v>
      </c>
      <c r="H48" s="39">
        <v>5</v>
      </c>
      <c r="I48" s="40"/>
      <c r="J48" s="40"/>
      <c r="K48" s="40"/>
      <c r="L48" s="40"/>
      <c r="M48" s="40"/>
      <c r="N48" s="40"/>
      <c r="O48" s="40"/>
      <c r="P48" s="14">
        <f t="shared" si="1"/>
        <v>45</v>
      </c>
      <c r="Q48" s="7">
        <v>0</v>
      </c>
      <c r="R48" s="7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ht="13.2" x14ac:dyDescent="0.25">
      <c r="A49" s="6" t="s">
        <v>162</v>
      </c>
      <c r="B49" s="6" t="s">
        <v>163</v>
      </c>
      <c r="C49" s="6" t="s">
        <v>34</v>
      </c>
      <c r="D49" s="6">
        <v>20</v>
      </c>
      <c r="E49" s="6">
        <v>10</v>
      </c>
      <c r="F49" s="6">
        <v>10</v>
      </c>
      <c r="G49" s="6">
        <v>20</v>
      </c>
      <c r="H49" s="6">
        <v>5</v>
      </c>
      <c r="I49" s="6">
        <v>10</v>
      </c>
      <c r="J49" s="6">
        <v>5</v>
      </c>
      <c r="K49" s="6">
        <v>4</v>
      </c>
      <c r="L49" s="6">
        <v>4</v>
      </c>
      <c r="M49" s="6">
        <v>4</v>
      </c>
      <c r="N49" s="6">
        <v>4</v>
      </c>
      <c r="O49" s="6">
        <v>4</v>
      </c>
      <c r="P49" s="10">
        <f t="shared" si="1"/>
        <v>100</v>
      </c>
      <c r="Q49" s="10"/>
      <c r="R49" s="7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3.2" x14ac:dyDescent="0.25">
      <c r="A50" s="6" t="s">
        <v>164</v>
      </c>
      <c r="B50" s="6" t="s">
        <v>165</v>
      </c>
      <c r="C50" s="6" t="s">
        <v>34</v>
      </c>
      <c r="D50" s="6">
        <v>20</v>
      </c>
      <c r="E50" s="6">
        <v>10</v>
      </c>
      <c r="F50" s="6">
        <v>10</v>
      </c>
      <c r="G50" s="6">
        <v>20</v>
      </c>
      <c r="H50" s="6">
        <v>5</v>
      </c>
      <c r="I50" s="6">
        <v>10</v>
      </c>
      <c r="J50" s="6">
        <v>5</v>
      </c>
      <c r="K50" s="6">
        <v>1</v>
      </c>
      <c r="L50" s="6">
        <v>4</v>
      </c>
      <c r="M50" s="6">
        <v>4</v>
      </c>
      <c r="N50" s="6">
        <v>4</v>
      </c>
      <c r="O50" s="6">
        <v>4</v>
      </c>
      <c r="P50" s="10">
        <f t="shared" si="1"/>
        <v>97</v>
      </c>
      <c r="Q50" s="10"/>
      <c r="R50" s="7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ht="13.2" x14ac:dyDescent="0.25">
      <c r="A51" s="6" t="s">
        <v>167</v>
      </c>
      <c r="B51" s="6" t="s">
        <v>168</v>
      </c>
      <c r="C51" s="6" t="s">
        <v>138</v>
      </c>
      <c r="D51" s="6">
        <v>20</v>
      </c>
      <c r="E51" s="6">
        <v>10</v>
      </c>
      <c r="F51" s="6">
        <v>10</v>
      </c>
      <c r="G51" s="6">
        <v>20</v>
      </c>
      <c r="H51" s="6">
        <v>5</v>
      </c>
      <c r="I51" s="6">
        <v>9</v>
      </c>
      <c r="J51" s="6">
        <v>5</v>
      </c>
      <c r="K51" s="6">
        <v>4</v>
      </c>
      <c r="L51" s="6">
        <v>4</v>
      </c>
      <c r="M51" s="6">
        <v>4</v>
      </c>
      <c r="N51" s="6">
        <v>4</v>
      </c>
      <c r="O51" s="6">
        <v>4</v>
      </c>
      <c r="P51" s="10">
        <f t="shared" si="1"/>
        <v>99</v>
      </c>
      <c r="Q51" s="10"/>
      <c r="R51" s="7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ht="13.2" x14ac:dyDescent="0.25">
      <c r="A52" s="6" t="s">
        <v>170</v>
      </c>
      <c r="B52" s="6" t="s">
        <v>171</v>
      </c>
      <c r="C52" s="6" t="s">
        <v>172</v>
      </c>
      <c r="D52" s="6">
        <v>20</v>
      </c>
      <c r="E52" s="6">
        <v>10</v>
      </c>
      <c r="F52" s="6">
        <v>10</v>
      </c>
      <c r="G52" s="6">
        <v>20</v>
      </c>
      <c r="H52" s="6">
        <v>5</v>
      </c>
      <c r="I52" s="6">
        <v>10</v>
      </c>
      <c r="J52" s="6">
        <v>5</v>
      </c>
      <c r="K52" s="6">
        <v>4</v>
      </c>
      <c r="L52" s="6">
        <v>4</v>
      </c>
      <c r="M52" s="6">
        <v>4</v>
      </c>
      <c r="N52" s="6">
        <v>4</v>
      </c>
      <c r="O52" s="6">
        <v>4</v>
      </c>
      <c r="P52" s="10">
        <f t="shared" si="1"/>
        <v>100</v>
      </c>
      <c r="Q52" s="10"/>
      <c r="R52" s="7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ht="13.2" x14ac:dyDescent="0.25">
      <c r="A53" s="6" t="s">
        <v>173</v>
      </c>
      <c r="B53" s="6" t="s">
        <v>174</v>
      </c>
      <c r="C53" s="6" t="s">
        <v>138</v>
      </c>
      <c r="D53" s="6">
        <v>20</v>
      </c>
      <c r="E53" s="6">
        <v>10</v>
      </c>
      <c r="F53" s="6">
        <v>10</v>
      </c>
      <c r="G53" s="6">
        <v>20</v>
      </c>
      <c r="H53" s="6">
        <v>5</v>
      </c>
      <c r="I53" s="6">
        <v>10</v>
      </c>
      <c r="J53" s="6">
        <v>5</v>
      </c>
      <c r="K53" s="6">
        <v>4</v>
      </c>
      <c r="L53" s="6">
        <v>4</v>
      </c>
      <c r="M53" s="6">
        <v>4</v>
      </c>
      <c r="N53" s="6">
        <v>4</v>
      </c>
      <c r="O53" s="6">
        <v>4</v>
      </c>
      <c r="P53" s="10">
        <f t="shared" si="1"/>
        <v>100</v>
      </c>
      <c r="Q53" s="10"/>
      <c r="R53" s="7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ht="13.2" x14ac:dyDescent="0.25">
      <c r="A54" s="6" t="s">
        <v>176</v>
      </c>
      <c r="B54" s="6" t="s">
        <v>177</v>
      </c>
      <c r="C54" s="6" t="s">
        <v>88</v>
      </c>
      <c r="D54" s="6">
        <v>20</v>
      </c>
      <c r="E54" s="6">
        <v>10</v>
      </c>
      <c r="F54" s="6">
        <v>10</v>
      </c>
      <c r="G54" s="6">
        <v>20</v>
      </c>
      <c r="H54" s="6">
        <v>5</v>
      </c>
      <c r="I54" s="6">
        <v>10</v>
      </c>
      <c r="J54" s="6">
        <v>5</v>
      </c>
      <c r="K54" s="6">
        <v>4</v>
      </c>
      <c r="L54" s="6">
        <v>4</v>
      </c>
      <c r="M54" s="6">
        <v>4</v>
      </c>
      <c r="N54" s="6">
        <v>4</v>
      </c>
      <c r="O54" s="6">
        <v>4</v>
      </c>
      <c r="P54" s="10">
        <f t="shared" si="1"/>
        <v>100</v>
      </c>
      <c r="Q54" s="10"/>
      <c r="R54" s="7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ht="13.2" x14ac:dyDescent="0.25">
      <c r="A55" s="6" t="s">
        <v>178</v>
      </c>
      <c r="B55" s="6" t="s">
        <v>179</v>
      </c>
      <c r="C55" s="6" t="s">
        <v>88</v>
      </c>
      <c r="D55" s="6">
        <v>20</v>
      </c>
      <c r="E55" s="6">
        <v>10</v>
      </c>
      <c r="F55" s="6">
        <v>10</v>
      </c>
      <c r="G55" s="6">
        <v>20</v>
      </c>
      <c r="H55" s="6">
        <v>5</v>
      </c>
      <c r="I55" s="6">
        <v>8</v>
      </c>
      <c r="J55" s="6">
        <v>5</v>
      </c>
      <c r="K55" s="6">
        <v>4</v>
      </c>
      <c r="L55" s="6">
        <v>4</v>
      </c>
      <c r="M55" s="6">
        <v>4</v>
      </c>
      <c r="N55" s="6">
        <v>4</v>
      </c>
      <c r="O55" s="6">
        <v>4</v>
      </c>
      <c r="P55" s="10">
        <f t="shared" si="1"/>
        <v>98</v>
      </c>
      <c r="Q55" s="10"/>
      <c r="R55" s="7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ht="13.2" x14ac:dyDescent="0.25">
      <c r="A56" s="6" t="s">
        <v>181</v>
      </c>
      <c r="B56" s="6" t="s">
        <v>182</v>
      </c>
      <c r="C56" s="6" t="s">
        <v>34</v>
      </c>
      <c r="D56" s="6">
        <v>20</v>
      </c>
      <c r="E56" s="6">
        <v>10</v>
      </c>
      <c r="F56" s="6">
        <v>10</v>
      </c>
      <c r="G56" s="6">
        <v>20</v>
      </c>
      <c r="H56" s="6">
        <v>5</v>
      </c>
      <c r="I56" s="6">
        <v>10</v>
      </c>
      <c r="J56" s="6">
        <v>5</v>
      </c>
      <c r="K56" s="6">
        <v>4</v>
      </c>
      <c r="L56" s="6">
        <v>4</v>
      </c>
      <c r="M56" s="6">
        <v>4</v>
      </c>
      <c r="N56" s="6">
        <v>4</v>
      </c>
      <c r="O56" s="6">
        <v>4</v>
      </c>
      <c r="P56" s="10">
        <f t="shared" si="1"/>
        <v>100</v>
      </c>
      <c r="Q56" s="10"/>
      <c r="R56" s="7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ht="13.2" x14ac:dyDescent="0.25">
      <c r="A57" s="6" t="s">
        <v>183</v>
      </c>
      <c r="B57" s="6" t="s">
        <v>184</v>
      </c>
      <c r="C57" s="6" t="s">
        <v>153</v>
      </c>
      <c r="D57" s="6">
        <v>20</v>
      </c>
      <c r="E57" s="6">
        <v>10</v>
      </c>
      <c r="F57" s="6">
        <v>10</v>
      </c>
      <c r="G57" s="6">
        <v>20</v>
      </c>
      <c r="H57" s="6">
        <v>5</v>
      </c>
      <c r="I57" s="6">
        <v>10</v>
      </c>
      <c r="J57" s="6">
        <v>5</v>
      </c>
      <c r="K57" s="6">
        <v>4</v>
      </c>
      <c r="L57" s="6">
        <v>4</v>
      </c>
      <c r="M57" s="6">
        <v>4</v>
      </c>
      <c r="N57" s="6">
        <v>4</v>
      </c>
      <c r="O57" s="6">
        <v>4</v>
      </c>
      <c r="P57" s="10">
        <f t="shared" si="1"/>
        <v>100</v>
      </c>
      <c r="Q57" s="10"/>
      <c r="R57" s="7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ht="13.2" x14ac:dyDescent="0.25">
      <c r="A58" s="6" t="s">
        <v>185</v>
      </c>
      <c r="B58" s="6" t="s">
        <v>171</v>
      </c>
      <c r="C58" s="6" t="s">
        <v>172</v>
      </c>
      <c r="D58" s="6">
        <v>20</v>
      </c>
      <c r="E58" s="6">
        <v>0</v>
      </c>
      <c r="F58" s="6">
        <v>0</v>
      </c>
      <c r="G58" s="6">
        <v>20</v>
      </c>
      <c r="H58" s="6">
        <v>5</v>
      </c>
      <c r="I58" s="6">
        <v>10</v>
      </c>
      <c r="J58" s="6">
        <v>4</v>
      </c>
      <c r="K58" s="6">
        <v>4</v>
      </c>
      <c r="L58" s="6">
        <v>4</v>
      </c>
      <c r="M58" s="6">
        <v>4</v>
      </c>
      <c r="N58" s="6">
        <v>4</v>
      </c>
      <c r="O58" s="6">
        <v>4</v>
      </c>
      <c r="P58" s="10">
        <f t="shared" si="1"/>
        <v>79</v>
      </c>
      <c r="Q58" s="10"/>
      <c r="R58" s="7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ht="13.2" x14ac:dyDescent="0.25">
      <c r="A59" s="6" t="s">
        <v>187</v>
      </c>
      <c r="B59" s="6" t="s">
        <v>188</v>
      </c>
      <c r="C59" s="6" t="s">
        <v>88</v>
      </c>
      <c r="D59" s="6">
        <v>20</v>
      </c>
      <c r="E59" s="6">
        <v>10</v>
      </c>
      <c r="F59" s="6">
        <v>10</v>
      </c>
      <c r="G59" s="6">
        <v>20</v>
      </c>
      <c r="H59" s="6">
        <v>5</v>
      </c>
      <c r="I59" s="6">
        <v>10</v>
      </c>
      <c r="J59" s="6">
        <v>5</v>
      </c>
      <c r="K59" s="6">
        <v>4</v>
      </c>
      <c r="L59" s="6">
        <v>4</v>
      </c>
      <c r="M59" s="6">
        <v>4</v>
      </c>
      <c r="N59" s="6">
        <v>4</v>
      </c>
      <c r="O59" s="6">
        <v>4</v>
      </c>
      <c r="P59" s="10">
        <f t="shared" si="1"/>
        <v>100</v>
      </c>
      <c r="Q59" s="10"/>
      <c r="R59" s="7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ht="13.2" x14ac:dyDescent="0.25">
      <c r="A60" s="6" t="s">
        <v>190</v>
      </c>
      <c r="B60" s="6" t="s">
        <v>191</v>
      </c>
      <c r="C60" s="6" t="s">
        <v>88</v>
      </c>
      <c r="D60" s="6">
        <v>20</v>
      </c>
      <c r="E60" s="6">
        <v>10</v>
      </c>
      <c r="F60" s="6">
        <v>10</v>
      </c>
      <c r="G60" s="6">
        <v>20</v>
      </c>
      <c r="H60" s="6">
        <v>5</v>
      </c>
      <c r="I60" s="6">
        <v>8</v>
      </c>
      <c r="J60" s="6">
        <v>5</v>
      </c>
      <c r="K60" s="6">
        <v>4</v>
      </c>
      <c r="L60" s="6">
        <v>4</v>
      </c>
      <c r="M60" s="6">
        <v>4</v>
      </c>
      <c r="N60" s="6">
        <v>4</v>
      </c>
      <c r="O60" s="6">
        <v>4</v>
      </c>
      <c r="P60" s="10">
        <f t="shared" si="1"/>
        <v>98</v>
      </c>
      <c r="Q60" s="10"/>
      <c r="R60" s="7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3.2" x14ac:dyDescent="0.25">
      <c r="A61" s="6" t="s">
        <v>193</v>
      </c>
      <c r="B61" s="6" t="s">
        <v>194</v>
      </c>
      <c r="C61" s="6" t="s">
        <v>138</v>
      </c>
      <c r="D61" s="6">
        <v>20</v>
      </c>
      <c r="E61" s="6">
        <v>10</v>
      </c>
      <c r="F61" s="6">
        <v>10</v>
      </c>
      <c r="G61" s="6">
        <v>20</v>
      </c>
      <c r="H61" s="6">
        <v>5</v>
      </c>
      <c r="I61" s="6">
        <v>10</v>
      </c>
      <c r="J61" s="6">
        <v>5</v>
      </c>
      <c r="K61" s="6">
        <v>4</v>
      </c>
      <c r="L61" s="6">
        <v>4</v>
      </c>
      <c r="M61" s="6">
        <v>4</v>
      </c>
      <c r="N61" s="6">
        <v>4</v>
      </c>
      <c r="O61" s="6">
        <v>4</v>
      </c>
      <c r="P61" s="10">
        <f t="shared" si="1"/>
        <v>100</v>
      </c>
      <c r="Q61" s="10"/>
      <c r="R61" s="7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ht="13.2" x14ac:dyDescent="0.25">
      <c r="A62" s="6" t="s">
        <v>196</v>
      </c>
      <c r="B62" s="6" t="s">
        <v>197</v>
      </c>
      <c r="C62" s="6" t="s">
        <v>88</v>
      </c>
      <c r="D62" s="6">
        <v>20</v>
      </c>
      <c r="E62" s="6">
        <v>10</v>
      </c>
      <c r="F62" s="6">
        <v>10</v>
      </c>
      <c r="G62" s="6">
        <v>20</v>
      </c>
      <c r="H62" s="6">
        <v>5</v>
      </c>
      <c r="I62" s="6">
        <v>10</v>
      </c>
      <c r="J62" s="6">
        <v>5</v>
      </c>
      <c r="K62" s="6">
        <v>4</v>
      </c>
      <c r="L62" s="6">
        <v>4</v>
      </c>
      <c r="M62" s="6">
        <v>4</v>
      </c>
      <c r="N62" s="6">
        <v>4</v>
      </c>
      <c r="O62" s="6">
        <v>4</v>
      </c>
      <c r="P62" s="10">
        <f t="shared" si="1"/>
        <v>100</v>
      </c>
      <c r="Q62" s="10"/>
      <c r="R62" s="7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3.2" x14ac:dyDescent="0.25">
      <c r="A63" s="6" t="s">
        <v>199</v>
      </c>
      <c r="B63" s="6" t="s">
        <v>200</v>
      </c>
      <c r="C63" s="6" t="s">
        <v>88</v>
      </c>
      <c r="D63" s="6">
        <v>20</v>
      </c>
      <c r="E63" s="6">
        <v>10</v>
      </c>
      <c r="F63" s="6">
        <v>10</v>
      </c>
      <c r="G63" s="6">
        <v>20</v>
      </c>
      <c r="H63" s="6">
        <v>5</v>
      </c>
      <c r="I63" s="6">
        <v>8</v>
      </c>
      <c r="J63" s="6">
        <v>5</v>
      </c>
      <c r="K63" s="6">
        <v>4</v>
      </c>
      <c r="L63" s="6">
        <v>4</v>
      </c>
      <c r="M63" s="6">
        <v>4</v>
      </c>
      <c r="N63" s="6">
        <v>4</v>
      </c>
      <c r="O63" s="6">
        <v>3</v>
      </c>
      <c r="P63" s="10">
        <f t="shared" si="1"/>
        <v>97</v>
      </c>
      <c r="Q63" s="10"/>
      <c r="R63" s="7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ht="13.2" x14ac:dyDescent="0.25">
      <c r="A64" s="6" t="s">
        <v>202</v>
      </c>
      <c r="B64" s="6" t="s">
        <v>203</v>
      </c>
      <c r="C64" s="6" t="s">
        <v>88</v>
      </c>
      <c r="D64" s="6">
        <v>20</v>
      </c>
      <c r="E64" s="6">
        <v>10</v>
      </c>
      <c r="F64" s="6">
        <v>10</v>
      </c>
      <c r="G64" s="6">
        <v>20</v>
      </c>
      <c r="H64" s="6">
        <v>5</v>
      </c>
      <c r="I64" s="6">
        <v>10</v>
      </c>
      <c r="J64" s="6">
        <v>5</v>
      </c>
      <c r="K64" s="6">
        <v>4</v>
      </c>
      <c r="L64" s="6">
        <v>4</v>
      </c>
      <c r="M64" s="6">
        <v>4</v>
      </c>
      <c r="N64" s="6">
        <v>4</v>
      </c>
      <c r="O64" s="6">
        <v>4</v>
      </c>
      <c r="P64" s="10">
        <f t="shared" si="1"/>
        <v>100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ht="13.2" x14ac:dyDescent="0.25">
      <c r="A65" s="6" t="s">
        <v>204</v>
      </c>
      <c r="B65" s="6" t="s">
        <v>205</v>
      </c>
      <c r="C65" s="6" t="s">
        <v>88</v>
      </c>
      <c r="D65" s="6">
        <v>20</v>
      </c>
      <c r="E65" s="6">
        <v>10</v>
      </c>
      <c r="F65" s="6">
        <v>10</v>
      </c>
      <c r="G65" s="6">
        <v>20</v>
      </c>
      <c r="H65" s="6">
        <v>5</v>
      </c>
      <c r="I65" s="6">
        <v>10</v>
      </c>
      <c r="J65" s="6">
        <v>5</v>
      </c>
      <c r="K65" s="6">
        <v>4</v>
      </c>
      <c r="L65" s="6">
        <v>4</v>
      </c>
      <c r="M65" s="6">
        <v>4</v>
      </c>
      <c r="N65" s="6">
        <v>4</v>
      </c>
      <c r="O65" s="6">
        <v>4</v>
      </c>
      <c r="P65" s="10">
        <f t="shared" si="1"/>
        <v>100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ht="13.2" x14ac:dyDescent="0.25">
      <c r="A66" s="6" t="s">
        <v>206</v>
      </c>
      <c r="B66" s="6" t="s">
        <v>207</v>
      </c>
      <c r="C66" s="6" t="s">
        <v>88</v>
      </c>
      <c r="D66" s="6">
        <v>20</v>
      </c>
      <c r="E66" s="6">
        <v>10</v>
      </c>
      <c r="F66" s="6">
        <v>10</v>
      </c>
      <c r="G66" s="6">
        <v>20</v>
      </c>
      <c r="H66" s="6">
        <v>5</v>
      </c>
      <c r="I66" s="6">
        <v>7</v>
      </c>
      <c r="J66" s="6">
        <v>3</v>
      </c>
      <c r="K66" s="6">
        <v>4</v>
      </c>
      <c r="L66" s="6">
        <v>4</v>
      </c>
      <c r="M66" s="6">
        <v>4</v>
      </c>
      <c r="N66" s="6">
        <v>4</v>
      </c>
      <c r="O66" s="6">
        <v>4</v>
      </c>
      <c r="P66" s="10">
        <f t="shared" si="1"/>
        <v>95</v>
      </c>
      <c r="Q66" s="10"/>
      <c r="R66" s="7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ht="13.2" x14ac:dyDescent="0.25">
      <c r="A67" s="6" t="s">
        <v>209</v>
      </c>
      <c r="B67" s="6" t="s">
        <v>210</v>
      </c>
      <c r="C67" s="6" t="s">
        <v>88</v>
      </c>
      <c r="D67" s="6">
        <v>20</v>
      </c>
      <c r="E67" s="6">
        <v>10</v>
      </c>
      <c r="F67" s="6">
        <v>10</v>
      </c>
      <c r="G67" s="6">
        <v>20</v>
      </c>
      <c r="H67" s="6">
        <v>5</v>
      </c>
      <c r="I67" s="6">
        <v>10</v>
      </c>
      <c r="J67" s="6">
        <v>5</v>
      </c>
      <c r="K67" s="6">
        <v>4</v>
      </c>
      <c r="L67" s="6">
        <v>4</v>
      </c>
      <c r="M67" s="6">
        <v>4</v>
      </c>
      <c r="N67" s="6">
        <v>4</v>
      </c>
      <c r="O67" s="6">
        <v>4</v>
      </c>
      <c r="P67" s="10">
        <f t="shared" si="1"/>
        <v>100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ht="13.2" x14ac:dyDescent="0.25">
      <c r="A68" s="6" t="s">
        <v>211</v>
      </c>
      <c r="B68" s="6" t="s">
        <v>212</v>
      </c>
      <c r="C68" s="6" t="s">
        <v>144</v>
      </c>
      <c r="D68" s="6">
        <v>20</v>
      </c>
      <c r="E68" s="6">
        <v>10</v>
      </c>
      <c r="F68" s="6">
        <v>10</v>
      </c>
      <c r="G68" s="6">
        <v>20</v>
      </c>
      <c r="H68" s="6">
        <v>5</v>
      </c>
      <c r="I68" s="6">
        <v>10</v>
      </c>
      <c r="J68" s="6">
        <v>5</v>
      </c>
      <c r="K68" s="6">
        <v>4</v>
      </c>
      <c r="L68" s="6">
        <v>4</v>
      </c>
      <c r="M68" s="6">
        <v>4</v>
      </c>
      <c r="N68" s="6">
        <v>4</v>
      </c>
      <c r="O68" s="6">
        <v>4</v>
      </c>
      <c r="P68" s="10">
        <f t="shared" si="1"/>
        <v>100</v>
      </c>
      <c r="Q68" s="10"/>
      <c r="R68" s="7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ht="13.2" x14ac:dyDescent="0.25">
      <c r="A69" s="6" t="s">
        <v>213</v>
      </c>
      <c r="B69" s="6" t="s">
        <v>214</v>
      </c>
      <c r="C69" s="6" t="s">
        <v>88</v>
      </c>
      <c r="D69" s="6">
        <v>20</v>
      </c>
      <c r="E69" s="6">
        <v>10</v>
      </c>
      <c r="F69" s="6">
        <v>10</v>
      </c>
      <c r="G69" s="6">
        <v>20</v>
      </c>
      <c r="H69" s="6">
        <v>5</v>
      </c>
      <c r="I69" s="6">
        <v>10</v>
      </c>
      <c r="J69" s="6">
        <v>5</v>
      </c>
      <c r="K69" s="6">
        <v>4</v>
      </c>
      <c r="L69" s="6">
        <v>4</v>
      </c>
      <c r="M69" s="6">
        <v>4</v>
      </c>
      <c r="N69" s="6">
        <v>4</v>
      </c>
      <c r="O69" s="6">
        <v>3</v>
      </c>
      <c r="P69" s="10">
        <f t="shared" si="1"/>
        <v>99</v>
      </c>
      <c r="Q69" s="10"/>
      <c r="R69" s="7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ht="13.2" x14ac:dyDescent="0.25">
      <c r="A70" s="6" t="s">
        <v>215</v>
      </c>
      <c r="B70" s="6" t="s">
        <v>216</v>
      </c>
      <c r="C70" s="6" t="s">
        <v>138</v>
      </c>
      <c r="D70" s="6">
        <v>20</v>
      </c>
      <c r="E70" s="6">
        <v>10</v>
      </c>
      <c r="F70" s="6">
        <v>10</v>
      </c>
      <c r="G70" s="6">
        <v>20</v>
      </c>
      <c r="H70" s="6">
        <v>5</v>
      </c>
      <c r="I70" s="6">
        <v>10</v>
      </c>
      <c r="J70" s="6">
        <v>5</v>
      </c>
      <c r="K70" s="6">
        <v>4</v>
      </c>
      <c r="L70" s="6">
        <v>4</v>
      </c>
      <c r="M70" s="6">
        <v>4</v>
      </c>
      <c r="N70" s="6">
        <v>3</v>
      </c>
      <c r="O70" s="6">
        <v>3</v>
      </c>
      <c r="P70" s="10">
        <f t="shared" si="1"/>
        <v>98</v>
      </c>
      <c r="Q70" s="10"/>
      <c r="R70" s="7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ht="13.2" x14ac:dyDescent="0.25">
      <c r="A71" s="6" t="s">
        <v>218</v>
      </c>
      <c r="B71" s="6" t="s">
        <v>219</v>
      </c>
      <c r="C71" s="6" t="s">
        <v>88</v>
      </c>
      <c r="D71" s="6">
        <v>20</v>
      </c>
      <c r="E71" s="6">
        <v>10</v>
      </c>
      <c r="F71" s="6">
        <v>10</v>
      </c>
      <c r="G71" s="6">
        <v>20</v>
      </c>
      <c r="H71" s="6">
        <v>5</v>
      </c>
      <c r="I71" s="6">
        <v>10</v>
      </c>
      <c r="J71" s="6">
        <v>0</v>
      </c>
      <c r="K71" s="6">
        <v>4</v>
      </c>
      <c r="L71" s="6">
        <v>4</v>
      </c>
      <c r="M71" s="6">
        <v>4</v>
      </c>
      <c r="N71" s="6">
        <v>3</v>
      </c>
      <c r="O71" s="6">
        <v>0</v>
      </c>
      <c r="P71" s="10">
        <f t="shared" si="1"/>
        <v>90</v>
      </c>
      <c r="Q71" s="10"/>
      <c r="R71" s="7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ht="13.2" x14ac:dyDescent="0.25">
      <c r="A72" s="6" t="s">
        <v>221</v>
      </c>
      <c r="B72" s="6" t="s">
        <v>222</v>
      </c>
      <c r="C72" s="6" t="s">
        <v>34</v>
      </c>
      <c r="D72" s="6">
        <v>20</v>
      </c>
      <c r="E72" s="6">
        <v>10</v>
      </c>
      <c r="F72" s="6">
        <v>10</v>
      </c>
      <c r="G72" s="6">
        <v>20</v>
      </c>
      <c r="H72" s="6">
        <v>5</v>
      </c>
      <c r="I72" s="6">
        <v>8</v>
      </c>
      <c r="J72" s="6">
        <v>3</v>
      </c>
      <c r="K72" s="6">
        <v>4</v>
      </c>
      <c r="L72" s="6">
        <v>4</v>
      </c>
      <c r="M72" s="6">
        <v>4</v>
      </c>
      <c r="N72" s="6">
        <v>4</v>
      </c>
      <c r="O72" s="6">
        <v>4</v>
      </c>
      <c r="P72" s="10">
        <f t="shared" si="1"/>
        <v>96</v>
      </c>
      <c r="Q72" s="10"/>
      <c r="R72" s="7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ht="13.2" x14ac:dyDescent="0.25">
      <c r="A73" s="6" t="s">
        <v>224</v>
      </c>
      <c r="B73" s="6" t="s">
        <v>225</v>
      </c>
      <c r="C73" s="6" t="s">
        <v>88</v>
      </c>
      <c r="D73" s="6">
        <v>20</v>
      </c>
      <c r="E73" s="6">
        <v>10</v>
      </c>
      <c r="F73" s="6">
        <v>10</v>
      </c>
      <c r="G73" s="6">
        <v>20</v>
      </c>
      <c r="H73" s="6">
        <v>5</v>
      </c>
      <c r="I73" s="6">
        <v>10</v>
      </c>
      <c r="J73" s="6">
        <v>5</v>
      </c>
      <c r="K73" s="6">
        <v>4</v>
      </c>
      <c r="L73" s="6">
        <v>4</v>
      </c>
      <c r="M73" s="6">
        <v>4</v>
      </c>
      <c r="N73" s="6">
        <v>3</v>
      </c>
      <c r="O73" s="6">
        <v>4</v>
      </c>
      <c r="P73" s="10">
        <f t="shared" si="1"/>
        <v>99</v>
      </c>
      <c r="Q73" s="10"/>
      <c r="R73" s="43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ht="13.2" x14ac:dyDescent="0.25">
      <c r="A74" s="6" t="s">
        <v>227</v>
      </c>
      <c r="B74" s="6" t="s">
        <v>228</v>
      </c>
      <c r="C74" s="6" t="s">
        <v>88</v>
      </c>
      <c r="D74" s="6">
        <v>20</v>
      </c>
      <c r="E74" s="6">
        <v>10</v>
      </c>
      <c r="F74" s="6">
        <v>10</v>
      </c>
      <c r="G74" s="6">
        <v>20</v>
      </c>
      <c r="H74" s="6">
        <v>5</v>
      </c>
      <c r="I74" s="6">
        <v>9</v>
      </c>
      <c r="J74" s="6">
        <v>5</v>
      </c>
      <c r="K74" s="6">
        <v>4</v>
      </c>
      <c r="L74" s="6">
        <v>4</v>
      </c>
      <c r="M74" s="6">
        <v>4</v>
      </c>
      <c r="N74" s="6">
        <v>4</v>
      </c>
      <c r="O74" s="6">
        <v>4</v>
      </c>
      <c r="P74" s="10">
        <f t="shared" si="1"/>
        <v>99</v>
      </c>
      <c r="Q74" s="10"/>
      <c r="R74" s="7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ht="13.2" x14ac:dyDescent="0.25">
      <c r="A75" s="6" t="s">
        <v>230</v>
      </c>
      <c r="B75" s="6" t="s">
        <v>231</v>
      </c>
      <c r="C75" s="6" t="s">
        <v>232</v>
      </c>
      <c r="D75" s="6">
        <v>20</v>
      </c>
      <c r="E75" s="6">
        <v>10</v>
      </c>
      <c r="F75" s="6">
        <v>10</v>
      </c>
      <c r="G75" s="6">
        <v>20</v>
      </c>
      <c r="H75" s="6">
        <v>5</v>
      </c>
      <c r="I75" s="6">
        <v>10</v>
      </c>
      <c r="J75" s="6">
        <v>5</v>
      </c>
      <c r="K75" s="6">
        <v>3</v>
      </c>
      <c r="L75" s="6">
        <v>4</v>
      </c>
      <c r="M75" s="6">
        <v>4</v>
      </c>
      <c r="N75" s="6">
        <v>4</v>
      </c>
      <c r="O75" s="6">
        <v>3</v>
      </c>
      <c r="P75" s="10">
        <f t="shared" si="1"/>
        <v>98</v>
      </c>
      <c r="Q75" s="10"/>
      <c r="R75" s="7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ht="13.2" x14ac:dyDescent="0.25">
      <c r="A76" s="39" t="s">
        <v>545</v>
      </c>
      <c r="B76" s="39" t="s">
        <v>546</v>
      </c>
      <c r="C76" s="39" t="s">
        <v>34</v>
      </c>
      <c r="D76" s="39">
        <v>20</v>
      </c>
      <c r="E76" s="40"/>
      <c r="F76" s="40"/>
      <c r="G76" s="39">
        <v>20</v>
      </c>
      <c r="H76" s="39">
        <v>5</v>
      </c>
      <c r="I76" s="40"/>
      <c r="J76" s="40"/>
      <c r="K76" s="40"/>
      <c r="L76" s="40"/>
      <c r="M76" s="40"/>
      <c r="N76" s="40"/>
      <c r="O76" s="40"/>
      <c r="P76" s="14">
        <f t="shared" si="1"/>
        <v>45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ht="13.2" x14ac:dyDescent="0.25">
      <c r="A77" s="39" t="s">
        <v>547</v>
      </c>
      <c r="B77" s="39" t="s">
        <v>548</v>
      </c>
      <c r="C77" s="39" t="s">
        <v>34</v>
      </c>
      <c r="D77" s="39">
        <v>20</v>
      </c>
      <c r="E77" s="40"/>
      <c r="F77" s="40"/>
      <c r="G77" s="39">
        <v>20</v>
      </c>
      <c r="H77" s="39">
        <v>5</v>
      </c>
      <c r="I77" s="40"/>
      <c r="J77" s="40"/>
      <c r="K77" s="40"/>
      <c r="L77" s="40"/>
      <c r="M77" s="40"/>
      <c r="N77" s="40"/>
      <c r="O77" s="40"/>
      <c r="P77" s="14">
        <f t="shared" si="1"/>
        <v>45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ht="13.2" x14ac:dyDescent="0.25">
      <c r="A78" s="6" t="s">
        <v>234</v>
      </c>
      <c r="B78" s="6" t="s">
        <v>235</v>
      </c>
      <c r="C78" s="6" t="s">
        <v>34</v>
      </c>
      <c r="D78" s="6">
        <v>20</v>
      </c>
      <c r="E78" s="6">
        <v>10</v>
      </c>
      <c r="F78" s="6">
        <v>10</v>
      </c>
      <c r="G78" s="6">
        <v>20</v>
      </c>
      <c r="H78" s="6">
        <v>5</v>
      </c>
      <c r="I78" s="6">
        <v>10</v>
      </c>
      <c r="J78" s="6">
        <v>4</v>
      </c>
      <c r="K78" s="6">
        <v>4</v>
      </c>
      <c r="L78" s="6">
        <v>4</v>
      </c>
      <c r="M78" s="6">
        <v>4</v>
      </c>
      <c r="N78" s="6">
        <v>4</v>
      </c>
      <c r="O78" s="6">
        <v>4</v>
      </c>
      <c r="P78" s="10">
        <f t="shared" si="1"/>
        <v>99</v>
      </c>
      <c r="Q78" s="10"/>
      <c r="R78" s="7"/>
      <c r="S78" s="7" t="s">
        <v>237</v>
      </c>
      <c r="T78" s="10"/>
      <c r="U78" s="10"/>
      <c r="V78" s="10"/>
      <c r="W78" s="10"/>
      <c r="X78" s="10"/>
      <c r="Y78" s="10"/>
      <c r="Z78" s="10"/>
      <c r="AA78" s="10"/>
      <c r="AB78" s="10"/>
    </row>
    <row r="79" spans="1:28" ht="13.2" x14ac:dyDescent="0.25">
      <c r="A79" s="6" t="s">
        <v>238</v>
      </c>
      <c r="B79" s="6" t="s">
        <v>239</v>
      </c>
      <c r="C79" s="6" t="s">
        <v>34</v>
      </c>
      <c r="D79" s="6">
        <v>20</v>
      </c>
      <c r="E79" s="6">
        <v>10</v>
      </c>
      <c r="F79" s="6">
        <v>10</v>
      </c>
      <c r="G79" s="6">
        <v>20</v>
      </c>
      <c r="H79" s="6">
        <v>5</v>
      </c>
      <c r="I79" s="6">
        <v>10</v>
      </c>
      <c r="J79" s="6">
        <v>4</v>
      </c>
      <c r="K79" s="6">
        <v>4</v>
      </c>
      <c r="L79" s="6">
        <v>4</v>
      </c>
      <c r="M79" s="6">
        <v>4</v>
      </c>
      <c r="N79" s="6">
        <v>4</v>
      </c>
      <c r="O79" s="6">
        <v>4</v>
      </c>
      <c r="P79" s="10">
        <f t="shared" si="1"/>
        <v>99</v>
      </c>
      <c r="Q79" s="10"/>
      <c r="R79" s="7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ht="13.2" x14ac:dyDescent="0.25">
      <c r="A80" s="6" t="s">
        <v>240</v>
      </c>
      <c r="B80" s="6" t="s">
        <v>241</v>
      </c>
      <c r="C80" s="6" t="s">
        <v>144</v>
      </c>
      <c r="D80" s="6">
        <v>20</v>
      </c>
      <c r="E80" s="6">
        <v>10</v>
      </c>
      <c r="F80" s="6">
        <v>10</v>
      </c>
      <c r="G80" s="6">
        <v>20</v>
      </c>
      <c r="H80" s="6">
        <v>5</v>
      </c>
      <c r="I80" s="6">
        <v>10</v>
      </c>
      <c r="J80" s="6">
        <v>5</v>
      </c>
      <c r="K80" s="6">
        <v>4</v>
      </c>
      <c r="L80" s="6">
        <v>4</v>
      </c>
      <c r="M80" s="6">
        <v>4</v>
      </c>
      <c r="N80" s="6">
        <v>4</v>
      </c>
      <c r="O80" s="6">
        <v>4</v>
      </c>
      <c r="P80" s="10">
        <f t="shared" si="1"/>
        <v>100</v>
      </c>
      <c r="Q80" s="10"/>
      <c r="R80" s="7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ht="13.2" x14ac:dyDescent="0.25">
      <c r="A81" s="6" t="s">
        <v>242</v>
      </c>
      <c r="B81" s="6" t="s">
        <v>243</v>
      </c>
      <c r="C81" s="6" t="s">
        <v>88</v>
      </c>
      <c r="D81" s="6">
        <v>20</v>
      </c>
      <c r="E81" s="6">
        <v>10</v>
      </c>
      <c r="F81" s="6">
        <v>10</v>
      </c>
      <c r="G81" s="6">
        <v>20</v>
      </c>
      <c r="H81" s="6">
        <v>5</v>
      </c>
      <c r="I81" s="6">
        <v>10</v>
      </c>
      <c r="J81" s="6">
        <v>3</v>
      </c>
      <c r="K81" s="6">
        <v>4</v>
      </c>
      <c r="L81" s="6">
        <v>4</v>
      </c>
      <c r="M81" s="6">
        <v>4</v>
      </c>
      <c r="N81" s="6">
        <v>4</v>
      </c>
      <c r="O81" s="6">
        <v>4</v>
      </c>
      <c r="P81" s="10">
        <f t="shared" si="1"/>
        <v>98</v>
      </c>
      <c r="Q81" s="10"/>
      <c r="R81" s="7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13.2" x14ac:dyDescent="0.25">
      <c r="A82" s="6" t="s">
        <v>245</v>
      </c>
      <c r="B82" s="6" t="s">
        <v>246</v>
      </c>
      <c r="C82" s="6" t="s">
        <v>88</v>
      </c>
      <c r="D82" s="6">
        <v>20</v>
      </c>
      <c r="E82" s="6">
        <v>10</v>
      </c>
      <c r="F82" s="6">
        <v>10</v>
      </c>
      <c r="G82" s="6">
        <v>20</v>
      </c>
      <c r="H82" s="6">
        <v>5</v>
      </c>
      <c r="I82" s="6">
        <v>10</v>
      </c>
      <c r="J82" s="6">
        <v>5</v>
      </c>
      <c r="K82" s="6">
        <v>4</v>
      </c>
      <c r="L82" s="6">
        <v>4</v>
      </c>
      <c r="M82" s="6">
        <v>4</v>
      </c>
      <c r="N82" s="6">
        <v>4</v>
      </c>
      <c r="O82" s="6">
        <v>2</v>
      </c>
      <c r="P82" s="10">
        <f t="shared" si="1"/>
        <v>98</v>
      </c>
      <c r="Q82" s="10"/>
      <c r="R82" s="7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ht="13.2" x14ac:dyDescent="0.25">
      <c r="A83" s="6" t="s">
        <v>248</v>
      </c>
      <c r="B83" s="6" t="s">
        <v>249</v>
      </c>
      <c r="C83" s="6" t="s">
        <v>34</v>
      </c>
      <c r="D83" s="6">
        <v>20</v>
      </c>
      <c r="E83" s="6">
        <v>10</v>
      </c>
      <c r="F83" s="6">
        <v>10</v>
      </c>
      <c r="G83" s="6">
        <v>20</v>
      </c>
      <c r="H83" s="6">
        <v>5</v>
      </c>
      <c r="I83" s="6">
        <v>9</v>
      </c>
      <c r="J83" s="6">
        <v>5</v>
      </c>
      <c r="K83" s="6">
        <v>3</v>
      </c>
      <c r="L83" s="6">
        <v>4</v>
      </c>
      <c r="M83" s="6">
        <v>4</v>
      </c>
      <c r="N83" s="6">
        <v>4</v>
      </c>
      <c r="O83" s="6">
        <v>4</v>
      </c>
      <c r="P83" s="10">
        <f t="shared" si="1"/>
        <v>98</v>
      </c>
      <c r="Q83" s="10"/>
      <c r="R83" s="7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ht="13.2" x14ac:dyDescent="0.25">
      <c r="A84" s="6" t="s">
        <v>251</v>
      </c>
      <c r="B84" s="6" t="s">
        <v>252</v>
      </c>
      <c r="C84" s="6" t="s">
        <v>88</v>
      </c>
      <c r="D84" s="6">
        <v>20</v>
      </c>
      <c r="E84" s="6">
        <v>10</v>
      </c>
      <c r="F84" s="6">
        <v>10</v>
      </c>
      <c r="G84" s="6">
        <v>20</v>
      </c>
      <c r="H84" s="6">
        <v>5</v>
      </c>
      <c r="I84" s="6">
        <v>10</v>
      </c>
      <c r="J84" s="6">
        <v>5</v>
      </c>
      <c r="K84" s="6">
        <v>4</v>
      </c>
      <c r="L84" s="6">
        <v>4</v>
      </c>
      <c r="M84" s="6">
        <v>4</v>
      </c>
      <c r="N84" s="6">
        <v>4</v>
      </c>
      <c r="O84" s="6">
        <v>4</v>
      </c>
      <c r="P84" s="10">
        <f t="shared" si="1"/>
        <v>100</v>
      </c>
      <c r="Q84" s="10"/>
      <c r="R84" s="7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ht="13.2" x14ac:dyDescent="0.25">
      <c r="A85" s="6" t="s">
        <v>253</v>
      </c>
      <c r="B85" s="6" t="s">
        <v>254</v>
      </c>
      <c r="C85" s="6" t="s">
        <v>88</v>
      </c>
      <c r="D85" s="6">
        <v>20</v>
      </c>
      <c r="E85" s="6">
        <v>10</v>
      </c>
      <c r="F85" s="6">
        <v>10</v>
      </c>
      <c r="G85" s="6">
        <v>20</v>
      </c>
      <c r="H85" s="6">
        <v>5</v>
      </c>
      <c r="I85" s="6">
        <v>10</v>
      </c>
      <c r="J85" s="6">
        <v>5</v>
      </c>
      <c r="K85" s="6">
        <v>4</v>
      </c>
      <c r="L85" s="6">
        <v>4</v>
      </c>
      <c r="M85" s="6">
        <v>4</v>
      </c>
      <c r="N85" s="6">
        <v>4</v>
      </c>
      <c r="O85" s="6">
        <v>4</v>
      </c>
      <c r="P85" s="10">
        <f t="shared" si="1"/>
        <v>100</v>
      </c>
      <c r="Q85" s="10"/>
      <c r="R85" s="7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ht="13.2" x14ac:dyDescent="0.25">
      <c r="A86" s="6" t="s">
        <v>255</v>
      </c>
      <c r="B86" s="6" t="s">
        <v>256</v>
      </c>
      <c r="C86" s="6" t="s">
        <v>88</v>
      </c>
      <c r="D86" s="6">
        <v>20</v>
      </c>
      <c r="E86" s="6">
        <v>10</v>
      </c>
      <c r="F86" s="6">
        <v>10</v>
      </c>
      <c r="G86" s="6">
        <v>20</v>
      </c>
      <c r="H86" s="6">
        <v>5</v>
      </c>
      <c r="I86" s="6">
        <v>10</v>
      </c>
      <c r="J86" s="6">
        <v>5</v>
      </c>
      <c r="K86" s="6">
        <v>4</v>
      </c>
      <c r="L86" s="6">
        <v>4</v>
      </c>
      <c r="M86" s="6">
        <v>4</v>
      </c>
      <c r="N86" s="6">
        <v>4</v>
      </c>
      <c r="O86" s="6">
        <v>3</v>
      </c>
      <c r="P86" s="10">
        <f t="shared" si="1"/>
        <v>99</v>
      </c>
      <c r="Q86" s="10"/>
      <c r="R86" s="7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3.2" x14ac:dyDescent="0.25">
      <c r="A87" s="6" t="s">
        <v>261</v>
      </c>
      <c r="B87" s="6" t="s">
        <v>262</v>
      </c>
      <c r="C87" s="6" t="s">
        <v>88</v>
      </c>
      <c r="D87" s="6">
        <v>20</v>
      </c>
      <c r="E87" s="6">
        <v>10</v>
      </c>
      <c r="F87" s="6">
        <v>10</v>
      </c>
      <c r="G87" s="6">
        <v>20</v>
      </c>
      <c r="H87" s="6">
        <v>5</v>
      </c>
      <c r="I87" s="6">
        <v>10</v>
      </c>
      <c r="J87" s="6">
        <v>5</v>
      </c>
      <c r="K87" s="6">
        <v>4</v>
      </c>
      <c r="L87" s="6">
        <v>4</v>
      </c>
      <c r="M87" s="6">
        <v>4</v>
      </c>
      <c r="N87" s="6">
        <v>4</v>
      </c>
      <c r="O87" s="6">
        <v>3</v>
      </c>
      <c r="P87" s="10">
        <f t="shared" si="1"/>
        <v>99</v>
      </c>
      <c r="Q87" s="10"/>
      <c r="R87" s="7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ht="13.2" x14ac:dyDescent="0.25">
      <c r="A88" s="6" t="s">
        <v>264</v>
      </c>
      <c r="B88" s="6" t="s">
        <v>265</v>
      </c>
      <c r="C88" s="6" t="s">
        <v>88</v>
      </c>
      <c r="D88" s="6">
        <v>20</v>
      </c>
      <c r="E88" s="6">
        <v>10</v>
      </c>
      <c r="F88" s="6">
        <v>10</v>
      </c>
      <c r="G88" s="6">
        <v>20</v>
      </c>
      <c r="H88" s="6">
        <v>5</v>
      </c>
      <c r="I88" s="6">
        <v>10</v>
      </c>
      <c r="J88" s="6">
        <v>5</v>
      </c>
      <c r="K88" s="6">
        <v>4</v>
      </c>
      <c r="L88" s="6">
        <v>4</v>
      </c>
      <c r="M88" s="6">
        <v>4</v>
      </c>
      <c r="N88" s="6">
        <v>4</v>
      </c>
      <c r="O88" s="6">
        <v>4</v>
      </c>
      <c r="P88" s="10">
        <f t="shared" si="1"/>
        <v>100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ht="13.2" x14ac:dyDescent="0.25">
      <c r="A89" s="6" t="s">
        <v>266</v>
      </c>
      <c r="B89" s="6" t="s">
        <v>267</v>
      </c>
      <c r="C89" s="6" t="s">
        <v>153</v>
      </c>
      <c r="D89" s="6">
        <v>20</v>
      </c>
      <c r="E89" s="6">
        <v>0</v>
      </c>
      <c r="F89" s="6">
        <v>0</v>
      </c>
      <c r="G89" s="6">
        <v>20</v>
      </c>
      <c r="H89" s="6">
        <v>5</v>
      </c>
      <c r="I89" s="6">
        <v>8</v>
      </c>
      <c r="J89" s="6">
        <v>3</v>
      </c>
      <c r="K89" s="6">
        <v>4</v>
      </c>
      <c r="L89" s="6">
        <v>4</v>
      </c>
      <c r="M89" s="6">
        <v>4</v>
      </c>
      <c r="N89" s="6">
        <v>4</v>
      </c>
      <c r="O89" s="6">
        <v>0</v>
      </c>
      <c r="P89" s="10">
        <f t="shared" si="1"/>
        <v>72</v>
      </c>
      <c r="Q89" s="10"/>
      <c r="R89" s="7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ht="13.2" x14ac:dyDescent="0.25">
      <c r="A90" s="6" t="s">
        <v>269</v>
      </c>
      <c r="B90" s="6" t="s">
        <v>270</v>
      </c>
      <c r="C90" s="6" t="s">
        <v>34</v>
      </c>
      <c r="D90" s="6">
        <v>20</v>
      </c>
      <c r="E90" s="6">
        <v>10</v>
      </c>
      <c r="F90" s="6">
        <v>10</v>
      </c>
      <c r="G90" s="6">
        <v>20</v>
      </c>
      <c r="H90" s="6">
        <v>5</v>
      </c>
      <c r="I90" s="6">
        <v>8</v>
      </c>
      <c r="J90" s="6">
        <v>0</v>
      </c>
      <c r="K90" s="6">
        <v>3</v>
      </c>
      <c r="L90" s="6">
        <v>4</v>
      </c>
      <c r="M90" s="6">
        <v>4</v>
      </c>
      <c r="N90" s="6">
        <v>4</v>
      </c>
      <c r="O90" s="6">
        <v>4</v>
      </c>
      <c r="P90" s="10">
        <f t="shared" si="1"/>
        <v>92</v>
      </c>
      <c r="Q90" s="10"/>
      <c r="R90" s="7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ht="13.2" x14ac:dyDescent="0.25">
      <c r="A91" s="6" t="s">
        <v>272</v>
      </c>
      <c r="B91" s="6" t="s">
        <v>273</v>
      </c>
      <c r="C91" s="6" t="s">
        <v>144</v>
      </c>
      <c r="D91" s="6">
        <v>20</v>
      </c>
      <c r="E91" s="6">
        <v>10</v>
      </c>
      <c r="F91" s="6">
        <v>10</v>
      </c>
      <c r="G91" s="6">
        <v>20</v>
      </c>
      <c r="H91" s="6">
        <v>5</v>
      </c>
      <c r="I91" s="6">
        <v>10</v>
      </c>
      <c r="J91" s="6">
        <v>5</v>
      </c>
      <c r="K91" s="6">
        <v>4</v>
      </c>
      <c r="L91" s="6">
        <v>4</v>
      </c>
      <c r="M91" s="6">
        <v>4</v>
      </c>
      <c r="N91" s="6">
        <v>4</v>
      </c>
      <c r="O91" s="6">
        <v>4</v>
      </c>
      <c r="P91" s="10">
        <f t="shared" si="1"/>
        <v>100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ht="13.2" x14ac:dyDescent="0.25">
      <c r="A92" s="6" t="s">
        <v>274</v>
      </c>
      <c r="B92" s="6" t="s">
        <v>275</v>
      </c>
      <c r="C92" s="6" t="s">
        <v>34</v>
      </c>
      <c r="D92" s="6">
        <v>20</v>
      </c>
      <c r="E92" s="6">
        <v>10</v>
      </c>
      <c r="F92" s="6">
        <v>10</v>
      </c>
      <c r="G92" s="6">
        <v>20</v>
      </c>
      <c r="H92" s="6">
        <v>5</v>
      </c>
      <c r="I92" s="6">
        <v>8</v>
      </c>
      <c r="J92" s="6">
        <v>0</v>
      </c>
      <c r="K92" s="6">
        <v>3</v>
      </c>
      <c r="L92" s="6">
        <v>4</v>
      </c>
      <c r="M92" s="6">
        <v>4</v>
      </c>
      <c r="N92" s="6">
        <v>4</v>
      </c>
      <c r="O92" s="6">
        <v>4</v>
      </c>
      <c r="P92" s="10">
        <f t="shared" si="1"/>
        <v>92</v>
      </c>
      <c r="Q92" s="10"/>
      <c r="R92" s="7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ht="13.2" x14ac:dyDescent="0.25">
      <c r="A93" s="6" t="s">
        <v>277</v>
      </c>
      <c r="B93" s="6" t="s">
        <v>278</v>
      </c>
      <c r="C93" s="6" t="s">
        <v>88</v>
      </c>
      <c r="D93" s="6">
        <v>20</v>
      </c>
      <c r="E93" s="6">
        <v>10</v>
      </c>
      <c r="F93" s="6">
        <v>10</v>
      </c>
      <c r="G93" s="6">
        <v>20</v>
      </c>
      <c r="H93" s="6">
        <v>5</v>
      </c>
      <c r="I93" s="6">
        <v>10</v>
      </c>
      <c r="J93" s="6">
        <v>5</v>
      </c>
      <c r="K93" s="6">
        <v>4</v>
      </c>
      <c r="L93" s="6">
        <v>4</v>
      </c>
      <c r="M93" s="6">
        <v>4</v>
      </c>
      <c r="N93" s="6">
        <v>4</v>
      </c>
      <c r="O93" s="6">
        <v>4</v>
      </c>
      <c r="P93" s="10">
        <f t="shared" si="1"/>
        <v>100</v>
      </c>
      <c r="Q93" s="10"/>
      <c r="R93" s="7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ht="13.2" x14ac:dyDescent="0.25">
      <c r="A94" s="6" t="s">
        <v>279</v>
      </c>
      <c r="B94" s="6" t="s">
        <v>280</v>
      </c>
      <c r="C94" s="6" t="s">
        <v>88</v>
      </c>
      <c r="D94" s="6">
        <v>20</v>
      </c>
      <c r="E94" s="6">
        <v>10</v>
      </c>
      <c r="F94" s="6">
        <v>10</v>
      </c>
      <c r="G94" s="6">
        <v>20</v>
      </c>
      <c r="H94" s="6">
        <v>5</v>
      </c>
      <c r="I94" s="6">
        <v>9</v>
      </c>
      <c r="J94" s="6">
        <v>5</v>
      </c>
      <c r="K94" s="6">
        <v>4</v>
      </c>
      <c r="L94" s="6">
        <v>4</v>
      </c>
      <c r="M94" s="6">
        <v>4</v>
      </c>
      <c r="N94" s="6">
        <v>4</v>
      </c>
      <c r="O94" s="6">
        <v>4</v>
      </c>
      <c r="P94" s="10">
        <f t="shared" si="1"/>
        <v>99</v>
      </c>
      <c r="Q94" s="10"/>
      <c r="R94" s="7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ht="13.2" x14ac:dyDescent="0.25">
      <c r="A95" s="6" t="s">
        <v>281</v>
      </c>
      <c r="B95" s="6" t="s">
        <v>282</v>
      </c>
      <c r="C95" s="6" t="s">
        <v>283</v>
      </c>
      <c r="D95" s="6">
        <v>20</v>
      </c>
      <c r="E95" s="6">
        <v>10</v>
      </c>
      <c r="F95" s="6">
        <v>10</v>
      </c>
      <c r="G95" s="6">
        <v>20</v>
      </c>
      <c r="H95" s="6">
        <v>5</v>
      </c>
      <c r="I95" s="6">
        <v>10</v>
      </c>
      <c r="J95" s="6">
        <v>3</v>
      </c>
      <c r="K95" s="6">
        <v>4</v>
      </c>
      <c r="L95" s="6">
        <v>4</v>
      </c>
      <c r="M95" s="6">
        <v>4</v>
      </c>
      <c r="N95" s="6">
        <v>4</v>
      </c>
      <c r="O95" s="6">
        <v>4</v>
      </c>
      <c r="P95" s="10">
        <f t="shared" si="1"/>
        <v>98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3.2" x14ac:dyDescent="0.25">
      <c r="A96" s="6" t="s">
        <v>284</v>
      </c>
      <c r="B96" s="6" t="s">
        <v>285</v>
      </c>
      <c r="C96" s="6" t="s">
        <v>88</v>
      </c>
      <c r="D96" s="6">
        <v>20</v>
      </c>
      <c r="E96" s="6">
        <v>10</v>
      </c>
      <c r="F96" s="6">
        <v>10</v>
      </c>
      <c r="G96" s="6">
        <v>20</v>
      </c>
      <c r="H96" s="6">
        <v>5</v>
      </c>
      <c r="I96" s="6">
        <v>10</v>
      </c>
      <c r="J96" s="6">
        <v>5</v>
      </c>
      <c r="K96" s="6">
        <v>4</v>
      </c>
      <c r="L96" s="6">
        <v>4</v>
      </c>
      <c r="M96" s="6">
        <v>4</v>
      </c>
      <c r="N96" s="6">
        <v>4</v>
      </c>
      <c r="O96" s="6">
        <v>4</v>
      </c>
      <c r="P96" s="10">
        <f t="shared" si="1"/>
        <v>100</v>
      </c>
      <c r="Q96" s="10"/>
      <c r="R96" s="7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3.2" x14ac:dyDescent="0.25">
      <c r="A97" s="39" t="s">
        <v>286</v>
      </c>
      <c r="B97" s="39" t="s">
        <v>287</v>
      </c>
      <c r="C97" s="39" t="s">
        <v>144</v>
      </c>
      <c r="D97" s="39">
        <v>20</v>
      </c>
      <c r="E97" s="40"/>
      <c r="F97" s="40"/>
      <c r="G97" s="39">
        <v>20</v>
      </c>
      <c r="H97" s="39">
        <v>5</v>
      </c>
      <c r="I97" s="40"/>
      <c r="J97" s="40"/>
      <c r="K97" s="40"/>
      <c r="L97" s="40"/>
      <c r="M97" s="40"/>
      <c r="N97" s="40"/>
      <c r="O97" s="40"/>
      <c r="P97" s="14">
        <f t="shared" si="1"/>
        <v>45</v>
      </c>
      <c r="Q97" s="10"/>
      <c r="R97" s="7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3.2" x14ac:dyDescent="0.25">
      <c r="A98" s="6" t="s">
        <v>289</v>
      </c>
      <c r="B98" s="6" t="s">
        <v>290</v>
      </c>
      <c r="C98" s="6" t="s">
        <v>88</v>
      </c>
      <c r="D98" s="6">
        <v>20</v>
      </c>
      <c r="E98" s="6">
        <v>10</v>
      </c>
      <c r="F98" s="6">
        <v>10</v>
      </c>
      <c r="G98" s="6">
        <v>20</v>
      </c>
      <c r="H98" s="6">
        <v>5</v>
      </c>
      <c r="I98" s="6">
        <v>8</v>
      </c>
      <c r="J98" s="6">
        <v>4</v>
      </c>
      <c r="K98" s="6">
        <v>3</v>
      </c>
      <c r="L98" s="6">
        <v>4</v>
      </c>
      <c r="M98" s="6">
        <v>4</v>
      </c>
      <c r="N98" s="6">
        <v>4</v>
      </c>
      <c r="O98" s="6">
        <v>4</v>
      </c>
      <c r="P98" s="10">
        <f t="shared" si="1"/>
        <v>96</v>
      </c>
      <c r="Q98" s="10"/>
      <c r="R98" s="7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ht="13.2" x14ac:dyDescent="0.25">
      <c r="A99" s="6" t="s">
        <v>292</v>
      </c>
      <c r="B99" s="6" t="s">
        <v>293</v>
      </c>
      <c r="C99" s="6" t="s">
        <v>34</v>
      </c>
      <c r="D99" s="6">
        <v>20</v>
      </c>
      <c r="E99" s="6">
        <v>10</v>
      </c>
      <c r="F99" s="6">
        <v>10</v>
      </c>
      <c r="G99" s="6">
        <v>20</v>
      </c>
      <c r="H99" s="6">
        <v>5</v>
      </c>
      <c r="I99" s="6">
        <v>10</v>
      </c>
      <c r="J99" s="6">
        <v>5</v>
      </c>
      <c r="K99" s="6">
        <v>4</v>
      </c>
      <c r="L99" s="6">
        <v>4</v>
      </c>
      <c r="M99" s="6">
        <v>4</v>
      </c>
      <c r="N99" s="6">
        <v>4</v>
      </c>
      <c r="O99" s="6">
        <v>4</v>
      </c>
      <c r="P99" s="10">
        <f t="shared" si="1"/>
        <v>100</v>
      </c>
      <c r="Q99" s="10"/>
      <c r="R99" s="7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ht="13.2" x14ac:dyDescent="0.25">
      <c r="A100" s="6" t="s">
        <v>295</v>
      </c>
      <c r="B100" s="6" t="s">
        <v>296</v>
      </c>
      <c r="C100" s="6" t="s">
        <v>31</v>
      </c>
      <c r="D100" s="6">
        <v>20</v>
      </c>
      <c r="E100" s="44"/>
      <c r="F100" s="44"/>
      <c r="G100" s="6">
        <v>20</v>
      </c>
      <c r="H100" s="6">
        <v>5</v>
      </c>
      <c r="I100" s="6">
        <v>10</v>
      </c>
      <c r="J100" s="6">
        <v>5</v>
      </c>
      <c r="K100" s="6">
        <v>4</v>
      </c>
      <c r="L100" s="6">
        <v>4</v>
      </c>
      <c r="M100" s="6">
        <v>4</v>
      </c>
      <c r="N100" s="6">
        <v>4</v>
      </c>
      <c r="O100" s="6">
        <v>4</v>
      </c>
      <c r="P100" s="10">
        <f t="shared" si="1"/>
        <v>80</v>
      </c>
      <c r="Q100" s="10"/>
      <c r="R100" s="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ht="13.2" x14ac:dyDescent="0.25">
      <c r="A101" s="6" t="s">
        <v>298</v>
      </c>
      <c r="B101" s="6" t="s">
        <v>299</v>
      </c>
      <c r="C101" s="6" t="s">
        <v>50</v>
      </c>
      <c r="D101" s="6">
        <v>20</v>
      </c>
      <c r="E101" s="6">
        <v>10</v>
      </c>
      <c r="F101" s="6">
        <v>10</v>
      </c>
      <c r="G101" s="6">
        <v>20</v>
      </c>
      <c r="H101" s="6">
        <v>5</v>
      </c>
      <c r="I101" s="6">
        <v>10</v>
      </c>
      <c r="J101" s="6">
        <v>5</v>
      </c>
      <c r="K101" s="6">
        <v>4</v>
      </c>
      <c r="L101" s="6">
        <v>4</v>
      </c>
      <c r="M101" s="6">
        <v>4</v>
      </c>
      <c r="N101" s="6">
        <v>4</v>
      </c>
      <c r="O101" s="6">
        <v>4</v>
      </c>
      <c r="P101" s="10">
        <f t="shared" si="1"/>
        <v>100</v>
      </c>
      <c r="Q101" s="10"/>
      <c r="R101" s="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ht="13.2" x14ac:dyDescent="0.25">
      <c r="A102" s="6" t="s">
        <v>300</v>
      </c>
      <c r="B102" s="6" t="s">
        <v>301</v>
      </c>
      <c r="C102" s="6" t="s">
        <v>88</v>
      </c>
      <c r="D102" s="6">
        <v>20</v>
      </c>
      <c r="E102" s="6">
        <v>10</v>
      </c>
      <c r="F102" s="6">
        <v>10</v>
      </c>
      <c r="G102" s="6">
        <v>20</v>
      </c>
      <c r="H102" s="6">
        <v>5</v>
      </c>
      <c r="I102" s="6">
        <v>10</v>
      </c>
      <c r="J102" s="6">
        <v>5</v>
      </c>
      <c r="K102" s="6">
        <v>4</v>
      </c>
      <c r="L102" s="6">
        <v>4</v>
      </c>
      <c r="M102" s="6">
        <v>4</v>
      </c>
      <c r="N102" s="6">
        <v>4</v>
      </c>
      <c r="O102" s="6">
        <v>4</v>
      </c>
      <c r="P102" s="10">
        <f t="shared" si="1"/>
        <v>100</v>
      </c>
      <c r="Q102" s="10"/>
      <c r="R102" s="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ht="13.2" x14ac:dyDescent="0.25">
      <c r="A103" s="6" t="s">
        <v>303</v>
      </c>
      <c r="B103" s="6" t="s">
        <v>304</v>
      </c>
      <c r="C103" s="6" t="s">
        <v>305</v>
      </c>
      <c r="D103" s="6">
        <v>20</v>
      </c>
      <c r="E103" s="6">
        <v>10</v>
      </c>
      <c r="F103" s="6">
        <v>10</v>
      </c>
      <c r="G103" s="6">
        <v>20</v>
      </c>
      <c r="H103" s="6">
        <v>5</v>
      </c>
      <c r="I103" s="6">
        <v>10</v>
      </c>
      <c r="J103" s="6">
        <v>5</v>
      </c>
      <c r="K103" s="6">
        <v>4</v>
      </c>
      <c r="L103" s="6">
        <v>4</v>
      </c>
      <c r="M103" s="6">
        <v>4</v>
      </c>
      <c r="N103" s="6">
        <v>4</v>
      </c>
      <c r="O103" s="6">
        <v>4</v>
      </c>
      <c r="P103" s="10">
        <f t="shared" si="1"/>
        <v>100</v>
      </c>
      <c r="Q103" s="10"/>
      <c r="R103" s="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ht="13.2" x14ac:dyDescent="0.25">
      <c r="A104" s="6" t="s">
        <v>306</v>
      </c>
      <c r="B104" s="6" t="s">
        <v>307</v>
      </c>
      <c r="C104" s="6" t="s">
        <v>88</v>
      </c>
      <c r="D104" s="6">
        <v>20</v>
      </c>
      <c r="E104" s="6">
        <v>10</v>
      </c>
      <c r="F104" s="6">
        <v>10</v>
      </c>
      <c r="G104" s="6">
        <v>20</v>
      </c>
      <c r="H104" s="6">
        <v>5</v>
      </c>
      <c r="I104" s="6">
        <v>7</v>
      </c>
      <c r="J104" s="6">
        <v>3</v>
      </c>
      <c r="K104" s="6">
        <v>4</v>
      </c>
      <c r="L104" s="6">
        <v>4</v>
      </c>
      <c r="M104" s="6">
        <v>4</v>
      </c>
      <c r="N104" s="6">
        <v>4</v>
      </c>
      <c r="O104" s="6">
        <v>4</v>
      </c>
      <c r="P104" s="10">
        <f t="shared" si="1"/>
        <v>95</v>
      </c>
      <c r="Q104" s="10"/>
      <c r="R104" s="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ht="13.2" x14ac:dyDescent="0.25">
      <c r="A105" s="6" t="s">
        <v>309</v>
      </c>
      <c r="B105" s="6" t="s">
        <v>310</v>
      </c>
      <c r="C105" s="6" t="s">
        <v>34</v>
      </c>
      <c r="D105" s="6">
        <v>20</v>
      </c>
      <c r="E105" s="6">
        <v>10</v>
      </c>
      <c r="F105" s="6">
        <v>10</v>
      </c>
      <c r="G105" s="6">
        <v>20</v>
      </c>
      <c r="H105" s="6">
        <v>5</v>
      </c>
      <c r="I105" s="6">
        <v>10</v>
      </c>
      <c r="J105" s="6">
        <v>0</v>
      </c>
      <c r="K105" s="6">
        <v>4</v>
      </c>
      <c r="L105" s="6">
        <v>4</v>
      </c>
      <c r="M105" s="6">
        <v>4</v>
      </c>
      <c r="N105" s="6">
        <v>4</v>
      </c>
      <c r="O105" s="6">
        <v>2</v>
      </c>
      <c r="P105" s="10">
        <f t="shared" si="1"/>
        <v>93</v>
      </c>
      <c r="Q105" s="10"/>
      <c r="R105" s="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ht="13.2" x14ac:dyDescent="0.25">
      <c r="A106" s="6" t="s">
        <v>312</v>
      </c>
      <c r="B106" s="6" t="s">
        <v>313</v>
      </c>
      <c r="C106" s="6" t="s">
        <v>50</v>
      </c>
      <c r="D106" s="6">
        <v>20</v>
      </c>
      <c r="E106" s="6">
        <v>10</v>
      </c>
      <c r="F106" s="6">
        <v>10</v>
      </c>
      <c r="G106" s="6">
        <v>20</v>
      </c>
      <c r="H106" s="6">
        <v>5</v>
      </c>
      <c r="I106" s="6">
        <v>9</v>
      </c>
      <c r="J106" s="6">
        <v>5</v>
      </c>
      <c r="K106" s="6">
        <v>4</v>
      </c>
      <c r="L106" s="6">
        <v>4</v>
      </c>
      <c r="M106" s="6">
        <v>4</v>
      </c>
      <c r="N106" s="6">
        <v>4</v>
      </c>
      <c r="O106" s="6">
        <v>4</v>
      </c>
      <c r="P106" s="10">
        <f t="shared" si="1"/>
        <v>99</v>
      </c>
      <c r="Q106" s="10"/>
      <c r="R106" s="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ht="13.2" x14ac:dyDescent="0.25">
      <c r="A107" s="6" t="s">
        <v>315</v>
      </c>
      <c r="B107" s="6" t="s">
        <v>316</v>
      </c>
      <c r="C107" s="6" t="s">
        <v>88</v>
      </c>
      <c r="D107" s="6">
        <v>20</v>
      </c>
      <c r="E107" s="6">
        <v>10</v>
      </c>
      <c r="F107" s="6">
        <v>10</v>
      </c>
      <c r="G107" s="6">
        <v>20</v>
      </c>
      <c r="H107" s="6">
        <v>5</v>
      </c>
      <c r="I107" s="6">
        <v>10</v>
      </c>
      <c r="J107" s="6">
        <v>5</v>
      </c>
      <c r="K107" s="6">
        <v>4</v>
      </c>
      <c r="L107" s="6">
        <v>4</v>
      </c>
      <c r="M107" s="6">
        <v>4</v>
      </c>
      <c r="N107" s="6">
        <v>4</v>
      </c>
      <c r="O107" s="6">
        <v>4</v>
      </c>
      <c r="P107" s="10">
        <f t="shared" si="1"/>
        <v>100</v>
      </c>
      <c r="Q107" s="10"/>
      <c r="R107" s="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ht="13.2" x14ac:dyDescent="0.25">
      <c r="A108" s="39" t="s">
        <v>549</v>
      </c>
      <c r="B108" s="39" t="s">
        <v>550</v>
      </c>
      <c r="C108" s="39" t="s">
        <v>34</v>
      </c>
      <c r="D108" s="39">
        <v>20</v>
      </c>
      <c r="E108" s="40"/>
      <c r="F108" s="40"/>
      <c r="G108" s="39">
        <v>20</v>
      </c>
      <c r="H108" s="39">
        <v>5</v>
      </c>
      <c r="I108" s="40"/>
      <c r="J108" s="40"/>
      <c r="K108" s="40"/>
      <c r="L108" s="40"/>
      <c r="M108" s="40"/>
      <c r="N108" s="40"/>
      <c r="O108" s="40"/>
      <c r="P108" s="14">
        <f t="shared" si="1"/>
        <v>45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3.2" x14ac:dyDescent="0.25">
      <c r="A109" s="6" t="s">
        <v>317</v>
      </c>
      <c r="B109" s="6" t="s">
        <v>318</v>
      </c>
      <c r="C109" s="6" t="s">
        <v>73</v>
      </c>
      <c r="D109" s="6">
        <v>20</v>
      </c>
      <c r="E109" s="6">
        <v>10</v>
      </c>
      <c r="F109" s="6">
        <v>10</v>
      </c>
      <c r="G109" s="6">
        <v>20</v>
      </c>
      <c r="H109" s="6">
        <v>5</v>
      </c>
      <c r="I109" s="6">
        <v>10</v>
      </c>
      <c r="J109" s="6">
        <v>5</v>
      </c>
      <c r="K109" s="6">
        <v>4</v>
      </c>
      <c r="L109" s="6">
        <v>4</v>
      </c>
      <c r="M109" s="6">
        <v>4</v>
      </c>
      <c r="N109" s="6">
        <v>4</v>
      </c>
      <c r="O109" s="6">
        <v>4</v>
      </c>
      <c r="P109" s="10">
        <f t="shared" si="1"/>
        <v>100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ht="13.2" x14ac:dyDescent="0.25">
      <c r="A110" s="6" t="s">
        <v>319</v>
      </c>
      <c r="B110" s="6" t="s">
        <v>320</v>
      </c>
      <c r="C110" s="6" t="s">
        <v>88</v>
      </c>
      <c r="D110" s="6">
        <v>20</v>
      </c>
      <c r="E110" s="6">
        <v>0</v>
      </c>
      <c r="F110" s="6">
        <v>0</v>
      </c>
      <c r="G110" s="6">
        <v>20</v>
      </c>
      <c r="H110" s="6">
        <v>5</v>
      </c>
      <c r="I110" s="6">
        <v>10</v>
      </c>
      <c r="J110" s="6">
        <v>5</v>
      </c>
      <c r="K110" s="6">
        <v>4</v>
      </c>
      <c r="L110" s="6">
        <v>4</v>
      </c>
      <c r="M110" s="6">
        <v>4</v>
      </c>
      <c r="N110" s="6">
        <v>4</v>
      </c>
      <c r="O110" s="6">
        <v>4</v>
      </c>
      <c r="P110" s="10">
        <f t="shared" si="1"/>
        <v>80</v>
      </c>
      <c r="Q110" s="10"/>
      <c r="R110" s="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3.2" x14ac:dyDescent="0.25">
      <c r="A111" s="6" t="s">
        <v>322</v>
      </c>
      <c r="B111" s="6" t="s">
        <v>323</v>
      </c>
      <c r="C111" s="6" t="s">
        <v>144</v>
      </c>
      <c r="D111" s="6">
        <v>20</v>
      </c>
      <c r="E111" s="6">
        <v>10</v>
      </c>
      <c r="F111" s="6">
        <v>10</v>
      </c>
      <c r="G111" s="6">
        <v>20</v>
      </c>
      <c r="H111" s="6">
        <v>5</v>
      </c>
      <c r="I111" s="6">
        <v>10</v>
      </c>
      <c r="J111" s="6">
        <v>5</v>
      </c>
      <c r="K111" s="6">
        <v>4</v>
      </c>
      <c r="L111" s="6">
        <v>4</v>
      </c>
      <c r="M111" s="6">
        <v>4</v>
      </c>
      <c r="N111" s="6">
        <v>4</v>
      </c>
      <c r="O111" s="6">
        <v>4</v>
      </c>
      <c r="P111" s="10">
        <f t="shared" si="1"/>
        <v>100</v>
      </c>
      <c r="Q111" s="10"/>
      <c r="R111" s="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ht="13.2" x14ac:dyDescent="0.25">
      <c r="A112" s="6" t="s">
        <v>324</v>
      </c>
      <c r="B112" s="6" t="s">
        <v>325</v>
      </c>
      <c r="C112" s="6" t="s">
        <v>34</v>
      </c>
      <c r="D112" s="6">
        <v>20</v>
      </c>
      <c r="E112" s="6">
        <v>10</v>
      </c>
      <c r="F112" s="6">
        <v>10</v>
      </c>
      <c r="G112" s="6">
        <v>20</v>
      </c>
      <c r="H112" s="6">
        <v>5</v>
      </c>
      <c r="I112" s="6">
        <v>10</v>
      </c>
      <c r="J112" s="6">
        <v>0</v>
      </c>
      <c r="K112" s="6">
        <v>4</v>
      </c>
      <c r="L112" s="6">
        <v>4</v>
      </c>
      <c r="M112" s="6">
        <v>4</v>
      </c>
      <c r="N112" s="6">
        <v>4</v>
      </c>
      <c r="O112" s="6">
        <v>3</v>
      </c>
      <c r="P112" s="10">
        <f t="shared" si="1"/>
        <v>94</v>
      </c>
      <c r="Q112" s="10"/>
      <c r="R112" s="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ht="13.2" x14ac:dyDescent="0.25">
      <c r="A113" s="6" t="s">
        <v>327</v>
      </c>
      <c r="B113" s="6" t="s">
        <v>328</v>
      </c>
      <c r="C113" s="6" t="s">
        <v>88</v>
      </c>
      <c r="D113" s="6">
        <v>20</v>
      </c>
      <c r="E113" s="6">
        <v>10</v>
      </c>
      <c r="F113" s="6">
        <v>10</v>
      </c>
      <c r="G113" s="6">
        <v>20</v>
      </c>
      <c r="H113" s="6">
        <v>5</v>
      </c>
      <c r="I113" s="6">
        <v>8</v>
      </c>
      <c r="J113" s="6">
        <v>4</v>
      </c>
      <c r="K113" s="6">
        <v>3</v>
      </c>
      <c r="L113" s="6">
        <v>4</v>
      </c>
      <c r="M113" s="6">
        <v>4</v>
      </c>
      <c r="N113" s="6">
        <v>4</v>
      </c>
      <c r="O113" s="6">
        <v>3</v>
      </c>
      <c r="P113" s="10">
        <f t="shared" si="1"/>
        <v>95</v>
      </c>
      <c r="Q113" s="10"/>
      <c r="R113" s="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ht="13.2" x14ac:dyDescent="0.25">
      <c r="A114" s="6" t="s">
        <v>330</v>
      </c>
      <c r="B114" s="6" t="s">
        <v>331</v>
      </c>
      <c r="C114" s="6" t="s">
        <v>34</v>
      </c>
      <c r="D114" s="6">
        <v>20</v>
      </c>
      <c r="E114" s="6">
        <v>10</v>
      </c>
      <c r="F114" s="6">
        <v>10</v>
      </c>
      <c r="G114" s="6">
        <v>20</v>
      </c>
      <c r="H114" s="6">
        <v>5</v>
      </c>
      <c r="I114" s="6">
        <v>8</v>
      </c>
      <c r="J114" s="6">
        <v>3</v>
      </c>
      <c r="K114" s="6">
        <v>4</v>
      </c>
      <c r="L114" s="6">
        <v>4</v>
      </c>
      <c r="M114" s="6">
        <v>4</v>
      </c>
      <c r="N114" s="6">
        <v>4</v>
      </c>
      <c r="O114" s="6">
        <v>4</v>
      </c>
      <c r="P114" s="10">
        <f t="shared" si="1"/>
        <v>96</v>
      </c>
      <c r="Q114" s="10"/>
      <c r="R114" s="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3.2" x14ac:dyDescent="0.25">
      <c r="A115" s="6" t="s">
        <v>333</v>
      </c>
      <c r="B115" s="6" t="s">
        <v>334</v>
      </c>
      <c r="C115" s="6" t="s">
        <v>34</v>
      </c>
      <c r="D115" s="6">
        <v>20</v>
      </c>
      <c r="E115" s="6">
        <v>10</v>
      </c>
      <c r="F115" s="6">
        <v>10</v>
      </c>
      <c r="G115" s="6">
        <v>20</v>
      </c>
      <c r="H115" s="6">
        <v>5</v>
      </c>
      <c r="I115" s="6">
        <v>6</v>
      </c>
      <c r="J115" s="6">
        <v>0</v>
      </c>
      <c r="K115" s="6">
        <v>4</v>
      </c>
      <c r="L115" s="6">
        <v>4</v>
      </c>
      <c r="M115" s="6">
        <v>4</v>
      </c>
      <c r="N115" s="6">
        <v>4</v>
      </c>
      <c r="O115" s="6">
        <v>3</v>
      </c>
      <c r="P115" s="10">
        <f t="shared" si="1"/>
        <v>90</v>
      </c>
      <c r="Q115" s="10"/>
      <c r="R115" s="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13.2" x14ac:dyDescent="0.25">
      <c r="A116" s="6" t="s">
        <v>336</v>
      </c>
      <c r="B116" s="6" t="s">
        <v>337</v>
      </c>
      <c r="C116" s="6" t="s">
        <v>88</v>
      </c>
      <c r="D116" s="6">
        <v>20</v>
      </c>
      <c r="E116" s="6">
        <v>10</v>
      </c>
      <c r="F116" s="6">
        <v>10</v>
      </c>
      <c r="G116" s="6">
        <v>20</v>
      </c>
      <c r="H116" s="6">
        <v>5</v>
      </c>
      <c r="I116" s="6">
        <v>10</v>
      </c>
      <c r="J116" s="6">
        <v>5</v>
      </c>
      <c r="K116" s="6">
        <v>4</v>
      </c>
      <c r="L116" s="6">
        <v>4</v>
      </c>
      <c r="M116" s="6">
        <v>4</v>
      </c>
      <c r="N116" s="6">
        <v>4</v>
      </c>
      <c r="O116" s="6">
        <v>4</v>
      </c>
      <c r="P116" s="10">
        <f t="shared" si="1"/>
        <v>100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ht="13.2" x14ac:dyDescent="0.25">
      <c r="A117" s="6" t="s">
        <v>338</v>
      </c>
      <c r="B117" s="6" t="s">
        <v>339</v>
      </c>
      <c r="C117" s="6" t="s">
        <v>88</v>
      </c>
      <c r="D117" s="6">
        <v>20</v>
      </c>
      <c r="E117" s="6">
        <v>10</v>
      </c>
      <c r="F117" s="6">
        <v>10</v>
      </c>
      <c r="G117" s="6">
        <v>20</v>
      </c>
      <c r="H117" s="6">
        <v>5</v>
      </c>
      <c r="I117" s="6">
        <v>10</v>
      </c>
      <c r="J117" s="6">
        <v>5</v>
      </c>
      <c r="K117" s="6">
        <v>4</v>
      </c>
      <c r="L117" s="6">
        <v>4</v>
      </c>
      <c r="M117" s="6">
        <v>4</v>
      </c>
      <c r="N117" s="6">
        <v>4</v>
      </c>
      <c r="O117" s="6">
        <v>4</v>
      </c>
      <c r="P117" s="10">
        <f t="shared" si="1"/>
        <v>100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ht="13.2" x14ac:dyDescent="0.25">
      <c r="A118" s="6" t="s">
        <v>340</v>
      </c>
      <c r="B118" s="6" t="s">
        <v>341</v>
      </c>
      <c r="C118" s="6" t="s">
        <v>88</v>
      </c>
      <c r="D118" s="6">
        <v>20</v>
      </c>
      <c r="E118" s="6">
        <v>9</v>
      </c>
      <c r="F118" s="6">
        <v>9</v>
      </c>
      <c r="G118" s="6">
        <v>20</v>
      </c>
      <c r="H118" s="6">
        <v>5</v>
      </c>
      <c r="I118" s="6">
        <v>8</v>
      </c>
      <c r="J118" s="6">
        <v>5</v>
      </c>
      <c r="K118" s="6">
        <v>4</v>
      </c>
      <c r="L118" s="6">
        <v>4</v>
      </c>
      <c r="M118" s="6">
        <v>4</v>
      </c>
      <c r="N118" s="6">
        <v>4</v>
      </c>
      <c r="O118" s="6">
        <v>4</v>
      </c>
      <c r="P118" s="10">
        <f t="shared" si="1"/>
        <v>96</v>
      </c>
      <c r="Q118" s="10"/>
      <c r="R118" s="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ht="13.2" x14ac:dyDescent="0.25">
      <c r="A119" s="6" t="s">
        <v>343</v>
      </c>
      <c r="B119" s="6" t="s">
        <v>344</v>
      </c>
      <c r="C119" s="6" t="s">
        <v>88</v>
      </c>
      <c r="D119" s="6">
        <v>20</v>
      </c>
      <c r="E119" s="6">
        <v>10</v>
      </c>
      <c r="F119" s="6">
        <v>10</v>
      </c>
      <c r="G119" s="6">
        <v>20</v>
      </c>
      <c r="H119" s="6">
        <v>5</v>
      </c>
      <c r="I119" s="6">
        <v>10</v>
      </c>
      <c r="J119" s="6">
        <v>3</v>
      </c>
      <c r="K119" s="6">
        <v>4</v>
      </c>
      <c r="L119" s="6">
        <v>4</v>
      </c>
      <c r="M119" s="6">
        <v>4</v>
      </c>
      <c r="N119" s="6">
        <v>0</v>
      </c>
      <c r="O119" s="6">
        <v>0</v>
      </c>
      <c r="P119" s="10">
        <f t="shared" si="1"/>
        <v>90</v>
      </c>
      <c r="Q119" s="10"/>
      <c r="R119" s="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ht="13.2" x14ac:dyDescent="0.25">
      <c r="A120" s="6" t="s">
        <v>346</v>
      </c>
      <c r="B120" s="6" t="s">
        <v>347</v>
      </c>
      <c r="C120" s="6" t="s">
        <v>88</v>
      </c>
      <c r="D120" s="6">
        <v>20</v>
      </c>
      <c r="E120" s="6">
        <v>10</v>
      </c>
      <c r="F120" s="6">
        <v>10</v>
      </c>
      <c r="G120" s="6">
        <v>20</v>
      </c>
      <c r="H120" s="6">
        <v>5</v>
      </c>
      <c r="I120" s="6">
        <v>10</v>
      </c>
      <c r="J120" s="6">
        <v>3</v>
      </c>
      <c r="K120" s="6">
        <v>4</v>
      </c>
      <c r="L120" s="6">
        <v>4</v>
      </c>
      <c r="M120" s="6">
        <v>4</v>
      </c>
      <c r="N120" s="6">
        <v>4</v>
      </c>
      <c r="O120" s="6">
        <v>3</v>
      </c>
      <c r="P120" s="10">
        <f t="shared" si="1"/>
        <v>97</v>
      </c>
      <c r="Q120" s="10"/>
      <c r="R120" s="7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ht="13.2" x14ac:dyDescent="0.25">
      <c r="A121" s="6" t="s">
        <v>349</v>
      </c>
      <c r="B121" s="6" t="s">
        <v>350</v>
      </c>
      <c r="C121" s="6" t="s">
        <v>88</v>
      </c>
      <c r="D121" s="6">
        <v>20</v>
      </c>
      <c r="E121" s="6">
        <v>10</v>
      </c>
      <c r="F121" s="6">
        <v>10</v>
      </c>
      <c r="G121" s="6">
        <v>20</v>
      </c>
      <c r="H121" s="6">
        <v>5</v>
      </c>
      <c r="I121" s="6">
        <v>10</v>
      </c>
      <c r="J121" s="6">
        <v>5</v>
      </c>
      <c r="K121" s="6">
        <v>4</v>
      </c>
      <c r="L121" s="6">
        <v>4</v>
      </c>
      <c r="M121" s="6">
        <v>4</v>
      </c>
      <c r="N121" s="6">
        <v>4</v>
      </c>
      <c r="O121" s="6">
        <v>4</v>
      </c>
      <c r="P121" s="10">
        <f t="shared" si="1"/>
        <v>100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ht="13.2" x14ac:dyDescent="0.25">
      <c r="A122" s="6" t="s">
        <v>351</v>
      </c>
      <c r="B122" s="6" t="s">
        <v>352</v>
      </c>
      <c r="C122" s="6" t="s">
        <v>88</v>
      </c>
      <c r="D122" s="6">
        <v>20</v>
      </c>
      <c r="E122" s="6">
        <v>10</v>
      </c>
      <c r="F122" s="6">
        <v>10</v>
      </c>
      <c r="G122" s="6">
        <v>20</v>
      </c>
      <c r="H122" s="6">
        <v>5</v>
      </c>
      <c r="I122" s="6">
        <v>10</v>
      </c>
      <c r="J122" s="6">
        <v>3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10">
        <f t="shared" si="1"/>
        <v>78</v>
      </c>
      <c r="Q122" s="10"/>
      <c r="R122" s="7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ht="13.2" x14ac:dyDescent="0.25">
      <c r="A123" s="6" t="s">
        <v>354</v>
      </c>
      <c r="B123" s="6" t="s">
        <v>355</v>
      </c>
      <c r="C123" s="6" t="s">
        <v>34</v>
      </c>
      <c r="D123" s="6">
        <v>20</v>
      </c>
      <c r="E123" s="6">
        <v>10</v>
      </c>
      <c r="F123" s="6">
        <v>10</v>
      </c>
      <c r="G123" s="6">
        <v>20</v>
      </c>
      <c r="H123" s="6">
        <v>5</v>
      </c>
      <c r="I123" s="6">
        <v>10</v>
      </c>
      <c r="J123" s="6">
        <v>3</v>
      </c>
      <c r="K123" s="6">
        <v>4</v>
      </c>
      <c r="L123" s="6">
        <v>4</v>
      </c>
      <c r="M123" s="6">
        <v>4</v>
      </c>
      <c r="N123" s="6">
        <v>4</v>
      </c>
      <c r="O123" s="6">
        <v>4</v>
      </c>
      <c r="P123" s="10">
        <f>(D123+E123+F123+G123+H123+I123+J123+K123+L123+M123+N123+O123)*0.9</f>
        <v>88.2</v>
      </c>
      <c r="Q123" s="10"/>
      <c r="R123" s="7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ht="13.2" x14ac:dyDescent="0.25">
      <c r="A124" s="6" t="s">
        <v>357</v>
      </c>
      <c r="B124" s="6" t="s">
        <v>358</v>
      </c>
      <c r="C124" s="6" t="s">
        <v>153</v>
      </c>
      <c r="D124" s="6">
        <v>20</v>
      </c>
      <c r="E124" s="6">
        <v>10</v>
      </c>
      <c r="F124" s="6">
        <v>10</v>
      </c>
      <c r="G124" s="6">
        <v>20</v>
      </c>
      <c r="H124" s="6">
        <v>5</v>
      </c>
      <c r="I124" s="6">
        <v>10</v>
      </c>
      <c r="J124" s="6">
        <v>5</v>
      </c>
      <c r="K124" s="6">
        <v>4</v>
      </c>
      <c r="L124" s="6">
        <v>4</v>
      </c>
      <c r="M124" s="6">
        <v>4</v>
      </c>
      <c r="N124" s="6">
        <v>4</v>
      </c>
      <c r="O124" s="6">
        <v>4</v>
      </c>
      <c r="P124" s="10">
        <f t="shared" ref="P124:P168" si="2">D124+E124+F124+G124+H124+I124+J124+K124+L124+M124+N124+O124</f>
        <v>100</v>
      </c>
      <c r="Q124" s="10"/>
      <c r="R124" s="7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ht="13.2" x14ac:dyDescent="0.25">
      <c r="A125" s="6" t="s">
        <v>359</v>
      </c>
      <c r="B125" s="6" t="s">
        <v>360</v>
      </c>
      <c r="C125" s="6" t="s">
        <v>88</v>
      </c>
      <c r="D125" s="6">
        <v>20</v>
      </c>
      <c r="E125" s="6">
        <v>10</v>
      </c>
      <c r="F125" s="6">
        <v>10</v>
      </c>
      <c r="G125" s="6">
        <v>20</v>
      </c>
      <c r="H125" s="6">
        <v>5</v>
      </c>
      <c r="I125" s="6">
        <v>10</v>
      </c>
      <c r="J125" s="6">
        <v>5</v>
      </c>
      <c r="K125" s="6">
        <v>4</v>
      </c>
      <c r="L125" s="6">
        <v>4</v>
      </c>
      <c r="M125" s="6">
        <v>4</v>
      </c>
      <c r="N125" s="6">
        <v>4</v>
      </c>
      <c r="O125" s="6">
        <v>4</v>
      </c>
      <c r="P125" s="10">
        <f t="shared" si="2"/>
        <v>100</v>
      </c>
      <c r="Q125" s="10"/>
      <c r="R125" s="7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ht="13.2" x14ac:dyDescent="0.25">
      <c r="A126" s="6" t="s">
        <v>361</v>
      </c>
      <c r="B126" s="6" t="s">
        <v>362</v>
      </c>
      <c r="C126" s="6" t="s">
        <v>88</v>
      </c>
      <c r="D126" s="6">
        <v>20</v>
      </c>
      <c r="E126" s="6">
        <v>10</v>
      </c>
      <c r="F126" s="6">
        <v>10</v>
      </c>
      <c r="G126" s="6">
        <v>20</v>
      </c>
      <c r="H126" s="6">
        <v>5</v>
      </c>
      <c r="I126" s="6">
        <v>10</v>
      </c>
      <c r="J126" s="6">
        <v>0</v>
      </c>
      <c r="K126" s="6">
        <v>4</v>
      </c>
      <c r="L126" s="6">
        <v>4</v>
      </c>
      <c r="M126" s="6">
        <v>4</v>
      </c>
      <c r="N126" s="6">
        <v>4</v>
      </c>
      <c r="O126" s="6">
        <v>4</v>
      </c>
      <c r="P126" s="10">
        <f t="shared" si="2"/>
        <v>95</v>
      </c>
      <c r="Q126" s="10"/>
      <c r="R126" s="7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ht="13.2" x14ac:dyDescent="0.25">
      <c r="A127" s="6" t="s">
        <v>364</v>
      </c>
      <c r="B127" s="6" t="s">
        <v>365</v>
      </c>
      <c r="C127" s="6" t="s">
        <v>31</v>
      </c>
      <c r="D127" s="6">
        <v>20</v>
      </c>
      <c r="E127" s="6">
        <v>5</v>
      </c>
      <c r="F127" s="6">
        <v>5</v>
      </c>
      <c r="G127" s="6">
        <v>20</v>
      </c>
      <c r="H127" s="6">
        <v>5</v>
      </c>
      <c r="I127" s="6">
        <v>9</v>
      </c>
      <c r="J127" s="6">
        <v>5</v>
      </c>
      <c r="K127" s="6">
        <v>4</v>
      </c>
      <c r="L127" s="6">
        <v>4</v>
      </c>
      <c r="M127" s="6">
        <v>4</v>
      </c>
      <c r="N127" s="6">
        <v>4</v>
      </c>
      <c r="O127" s="6">
        <v>2</v>
      </c>
      <c r="P127" s="10">
        <f t="shared" si="2"/>
        <v>87</v>
      </c>
      <c r="Q127" s="10"/>
      <c r="R127" s="7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3.2" x14ac:dyDescent="0.25">
      <c r="A128" s="6" t="s">
        <v>367</v>
      </c>
      <c r="B128" s="6" t="s">
        <v>368</v>
      </c>
      <c r="C128" s="6" t="s">
        <v>88</v>
      </c>
      <c r="D128" s="6">
        <v>20</v>
      </c>
      <c r="E128" s="6">
        <v>10</v>
      </c>
      <c r="F128" s="6">
        <v>10</v>
      </c>
      <c r="G128" s="6">
        <v>20</v>
      </c>
      <c r="H128" s="6">
        <v>5</v>
      </c>
      <c r="I128" s="6">
        <v>10</v>
      </c>
      <c r="J128" s="6">
        <v>0</v>
      </c>
      <c r="K128" s="6">
        <v>4</v>
      </c>
      <c r="L128" s="6">
        <v>4</v>
      </c>
      <c r="M128" s="6">
        <v>4</v>
      </c>
      <c r="N128" s="6">
        <v>4</v>
      </c>
      <c r="O128" s="6">
        <v>4</v>
      </c>
      <c r="P128" s="10">
        <f t="shared" si="2"/>
        <v>95</v>
      </c>
      <c r="Q128" s="10"/>
      <c r="R128" s="7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3.2" x14ac:dyDescent="0.25">
      <c r="A129" s="6" t="s">
        <v>370</v>
      </c>
      <c r="B129" s="6" t="s">
        <v>371</v>
      </c>
      <c r="C129" s="6" t="s">
        <v>73</v>
      </c>
      <c r="D129" s="6">
        <v>20</v>
      </c>
      <c r="E129" s="6">
        <v>10</v>
      </c>
      <c r="F129" s="6">
        <v>10</v>
      </c>
      <c r="G129" s="6">
        <v>20</v>
      </c>
      <c r="H129" s="6">
        <v>5</v>
      </c>
      <c r="I129" s="6">
        <v>10</v>
      </c>
      <c r="J129" s="6">
        <v>5</v>
      </c>
      <c r="K129" s="6">
        <v>4</v>
      </c>
      <c r="L129" s="6">
        <v>4</v>
      </c>
      <c r="M129" s="6">
        <v>4</v>
      </c>
      <c r="N129" s="6">
        <v>3</v>
      </c>
      <c r="O129" s="6">
        <v>4</v>
      </c>
      <c r="P129" s="10">
        <f t="shared" si="2"/>
        <v>99</v>
      </c>
      <c r="Q129" s="10"/>
      <c r="R129" s="7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3.2" x14ac:dyDescent="0.25">
      <c r="A130" s="6" t="s">
        <v>372</v>
      </c>
      <c r="B130" s="6" t="s">
        <v>373</v>
      </c>
      <c r="C130" s="6" t="s">
        <v>374</v>
      </c>
      <c r="D130" s="6">
        <v>20</v>
      </c>
      <c r="E130" s="6">
        <v>10</v>
      </c>
      <c r="F130" s="6">
        <v>10</v>
      </c>
      <c r="G130" s="6">
        <v>20</v>
      </c>
      <c r="H130" s="6">
        <v>5</v>
      </c>
      <c r="I130" s="6">
        <v>10</v>
      </c>
      <c r="J130" s="6">
        <v>5</v>
      </c>
      <c r="K130" s="6">
        <v>3</v>
      </c>
      <c r="L130" s="6">
        <v>4</v>
      </c>
      <c r="M130" s="6">
        <v>4</v>
      </c>
      <c r="N130" s="6">
        <v>4</v>
      </c>
      <c r="O130" s="6">
        <v>4</v>
      </c>
      <c r="P130" s="10">
        <f t="shared" si="2"/>
        <v>99</v>
      </c>
      <c r="Q130" s="10"/>
      <c r="R130" s="7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3.2" x14ac:dyDescent="0.25">
      <c r="A131" s="6" t="s">
        <v>376</v>
      </c>
      <c r="B131" s="6" t="s">
        <v>377</v>
      </c>
      <c r="C131" s="6" t="s">
        <v>88</v>
      </c>
      <c r="D131" s="6">
        <v>20</v>
      </c>
      <c r="E131" s="6">
        <v>10</v>
      </c>
      <c r="F131" s="6">
        <v>10</v>
      </c>
      <c r="G131" s="6">
        <v>20</v>
      </c>
      <c r="H131" s="6">
        <v>5</v>
      </c>
      <c r="I131" s="6">
        <v>6</v>
      </c>
      <c r="J131" s="6">
        <v>5</v>
      </c>
      <c r="K131" s="6">
        <v>4</v>
      </c>
      <c r="L131" s="6">
        <v>4</v>
      </c>
      <c r="M131" s="6">
        <v>4</v>
      </c>
      <c r="N131" s="6">
        <v>4</v>
      </c>
      <c r="O131" s="6">
        <v>4</v>
      </c>
      <c r="P131" s="10">
        <f t="shared" si="2"/>
        <v>96</v>
      </c>
      <c r="Q131" s="7"/>
      <c r="R131" s="7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13.2" x14ac:dyDescent="0.25">
      <c r="A132" s="6" t="s">
        <v>378</v>
      </c>
      <c r="B132" s="6" t="s">
        <v>379</v>
      </c>
      <c r="C132" s="6" t="s">
        <v>88</v>
      </c>
      <c r="D132" s="6">
        <v>20</v>
      </c>
      <c r="E132" s="6">
        <v>10</v>
      </c>
      <c r="F132" s="6">
        <v>10</v>
      </c>
      <c r="G132" s="6">
        <v>20</v>
      </c>
      <c r="H132" s="6">
        <v>5</v>
      </c>
      <c r="I132" s="6">
        <v>10</v>
      </c>
      <c r="J132" s="6">
        <v>5</v>
      </c>
      <c r="K132" s="6">
        <v>4</v>
      </c>
      <c r="L132" s="6">
        <v>4</v>
      </c>
      <c r="M132" s="6">
        <v>4</v>
      </c>
      <c r="N132" s="6">
        <v>4</v>
      </c>
      <c r="O132" s="6">
        <v>4</v>
      </c>
      <c r="P132" s="10">
        <f t="shared" si="2"/>
        <v>100</v>
      </c>
      <c r="Q132" s="7"/>
      <c r="R132" s="7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13.2" x14ac:dyDescent="0.25">
      <c r="A133" s="39" t="s">
        <v>380</v>
      </c>
      <c r="B133" s="39" t="s">
        <v>381</v>
      </c>
      <c r="C133" s="39" t="s">
        <v>34</v>
      </c>
      <c r="D133" s="39">
        <v>20</v>
      </c>
      <c r="E133" s="39">
        <v>0</v>
      </c>
      <c r="F133" s="39">
        <v>0</v>
      </c>
      <c r="G133" s="39">
        <v>20</v>
      </c>
      <c r="H133" s="39">
        <v>5</v>
      </c>
      <c r="I133" s="39">
        <v>8</v>
      </c>
      <c r="J133" s="39">
        <v>4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14">
        <f t="shared" si="2"/>
        <v>57</v>
      </c>
      <c r="Q133" s="10"/>
      <c r="R133" s="7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13.2" x14ac:dyDescent="0.25">
      <c r="A134" s="6" t="s">
        <v>383</v>
      </c>
      <c r="B134" s="6" t="s">
        <v>384</v>
      </c>
      <c r="C134" s="6" t="s">
        <v>67</v>
      </c>
      <c r="D134" s="6">
        <v>20</v>
      </c>
      <c r="E134" s="6">
        <v>0</v>
      </c>
      <c r="F134" s="6">
        <v>0</v>
      </c>
      <c r="G134" s="6">
        <v>20</v>
      </c>
      <c r="H134" s="6">
        <v>5</v>
      </c>
      <c r="I134" s="6">
        <v>10</v>
      </c>
      <c r="J134" s="6">
        <v>5</v>
      </c>
      <c r="K134" s="6">
        <v>4</v>
      </c>
      <c r="L134" s="6">
        <v>4</v>
      </c>
      <c r="M134" s="6">
        <v>4</v>
      </c>
      <c r="N134" s="6">
        <v>4</v>
      </c>
      <c r="O134" s="6">
        <v>4</v>
      </c>
      <c r="P134" s="10">
        <f t="shared" si="2"/>
        <v>80</v>
      </c>
      <c r="Q134" s="10"/>
      <c r="R134" s="7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13.2" x14ac:dyDescent="0.25">
      <c r="A135" s="6" t="s">
        <v>386</v>
      </c>
      <c r="B135" s="6" t="s">
        <v>387</v>
      </c>
      <c r="C135" s="6" t="s">
        <v>88</v>
      </c>
      <c r="D135" s="6">
        <v>20</v>
      </c>
      <c r="E135" s="6">
        <v>9</v>
      </c>
      <c r="F135" s="6">
        <v>9</v>
      </c>
      <c r="G135" s="6">
        <v>20</v>
      </c>
      <c r="H135" s="6">
        <v>5</v>
      </c>
      <c r="I135" s="6">
        <v>9</v>
      </c>
      <c r="J135" s="6">
        <v>5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10">
        <f t="shared" si="2"/>
        <v>77</v>
      </c>
      <c r="Q135" s="10"/>
      <c r="R135" s="7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13.2" x14ac:dyDescent="0.25">
      <c r="A136" s="6" t="s">
        <v>389</v>
      </c>
      <c r="B136" s="6" t="s">
        <v>390</v>
      </c>
      <c r="C136" s="6" t="s">
        <v>67</v>
      </c>
      <c r="D136" s="6">
        <v>20</v>
      </c>
      <c r="E136" s="6">
        <v>10</v>
      </c>
      <c r="F136" s="6">
        <v>10</v>
      </c>
      <c r="G136" s="6">
        <v>20</v>
      </c>
      <c r="H136" s="6">
        <v>5</v>
      </c>
      <c r="I136" s="6">
        <v>10</v>
      </c>
      <c r="J136" s="6">
        <v>3</v>
      </c>
      <c r="K136" s="6">
        <v>4</v>
      </c>
      <c r="L136" s="6">
        <v>4</v>
      </c>
      <c r="M136" s="6">
        <v>4</v>
      </c>
      <c r="N136" s="6">
        <v>4</v>
      </c>
      <c r="O136" s="6">
        <v>4</v>
      </c>
      <c r="P136" s="10">
        <f t="shared" si="2"/>
        <v>98</v>
      </c>
      <c r="Q136" s="10"/>
      <c r="R136" s="7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3.2" x14ac:dyDescent="0.25">
      <c r="A137" s="6" t="s">
        <v>392</v>
      </c>
      <c r="B137" s="6" t="s">
        <v>393</v>
      </c>
      <c r="C137" s="6" t="s">
        <v>153</v>
      </c>
      <c r="D137" s="6">
        <v>20</v>
      </c>
      <c r="E137" s="6">
        <v>0</v>
      </c>
      <c r="F137" s="6">
        <v>0</v>
      </c>
      <c r="G137" s="6">
        <v>20</v>
      </c>
      <c r="H137" s="6">
        <v>5</v>
      </c>
      <c r="I137" s="6">
        <v>8</v>
      </c>
      <c r="J137" s="6">
        <v>0</v>
      </c>
      <c r="K137" s="6">
        <v>4</v>
      </c>
      <c r="L137" s="6">
        <v>4</v>
      </c>
      <c r="M137" s="6">
        <v>4</v>
      </c>
      <c r="N137" s="6">
        <v>4</v>
      </c>
      <c r="O137" s="6">
        <v>0</v>
      </c>
      <c r="P137" s="10">
        <f t="shared" si="2"/>
        <v>69</v>
      </c>
      <c r="Q137" s="10"/>
      <c r="R137" s="7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13.2" x14ac:dyDescent="0.25">
      <c r="A138" s="39" t="s">
        <v>395</v>
      </c>
      <c r="B138" s="39" t="s">
        <v>396</v>
      </c>
      <c r="C138" s="39" t="s">
        <v>88</v>
      </c>
      <c r="D138" s="39">
        <v>20</v>
      </c>
      <c r="E138" s="40"/>
      <c r="F138" s="40"/>
      <c r="G138" s="39">
        <v>20</v>
      </c>
      <c r="H138" s="39">
        <v>5</v>
      </c>
      <c r="I138" s="40"/>
      <c r="J138" s="40"/>
      <c r="K138" s="40"/>
      <c r="L138" s="40"/>
      <c r="M138" s="40"/>
      <c r="N138" s="40"/>
      <c r="O138" s="40"/>
      <c r="P138" s="14">
        <f t="shared" si="2"/>
        <v>45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ht="13.2" x14ac:dyDescent="0.25">
      <c r="A139" s="6" t="s">
        <v>397</v>
      </c>
      <c r="B139" s="6" t="s">
        <v>398</v>
      </c>
      <c r="C139" s="6" t="s">
        <v>31</v>
      </c>
      <c r="D139" s="6">
        <v>20</v>
      </c>
      <c r="E139" s="6">
        <v>5</v>
      </c>
      <c r="F139" s="6">
        <v>5</v>
      </c>
      <c r="G139" s="6">
        <v>20</v>
      </c>
      <c r="H139" s="6">
        <v>5</v>
      </c>
      <c r="I139" s="6">
        <v>9</v>
      </c>
      <c r="J139" s="6">
        <v>5</v>
      </c>
      <c r="K139" s="6">
        <v>4</v>
      </c>
      <c r="L139" s="6">
        <v>4</v>
      </c>
      <c r="M139" s="6">
        <v>4</v>
      </c>
      <c r="N139" s="6">
        <v>4</v>
      </c>
      <c r="O139" s="6">
        <v>2</v>
      </c>
      <c r="P139" s="10">
        <f t="shared" si="2"/>
        <v>87</v>
      </c>
      <c r="Q139" s="10"/>
      <c r="R139" s="7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ht="13.2" x14ac:dyDescent="0.25">
      <c r="A140" s="39" t="s">
        <v>399</v>
      </c>
      <c r="B140" s="39" t="s">
        <v>400</v>
      </c>
      <c r="C140" s="39" t="s">
        <v>88</v>
      </c>
      <c r="D140" s="39">
        <v>20</v>
      </c>
      <c r="E140" s="40"/>
      <c r="F140" s="40"/>
      <c r="G140" s="39">
        <v>20</v>
      </c>
      <c r="H140" s="39">
        <v>5</v>
      </c>
      <c r="I140" s="40"/>
      <c r="J140" s="40"/>
      <c r="K140" s="40"/>
      <c r="L140" s="40"/>
      <c r="M140" s="40"/>
      <c r="N140" s="40"/>
      <c r="O140" s="40"/>
      <c r="P140" s="14">
        <f t="shared" si="2"/>
        <v>45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ht="13.2" x14ac:dyDescent="0.25">
      <c r="A141" s="6" t="s">
        <v>401</v>
      </c>
      <c r="B141" s="6" t="s">
        <v>402</v>
      </c>
      <c r="C141" s="6" t="s">
        <v>138</v>
      </c>
      <c r="D141" s="6">
        <v>20</v>
      </c>
      <c r="E141" s="6">
        <v>5</v>
      </c>
      <c r="F141" s="6">
        <v>5</v>
      </c>
      <c r="G141" s="6">
        <v>20</v>
      </c>
      <c r="H141" s="6">
        <v>5</v>
      </c>
      <c r="I141" s="6">
        <v>10</v>
      </c>
      <c r="J141" s="6">
        <v>5</v>
      </c>
      <c r="K141" s="6">
        <v>4</v>
      </c>
      <c r="L141" s="6">
        <v>4</v>
      </c>
      <c r="M141" s="6">
        <v>4</v>
      </c>
      <c r="N141" s="6">
        <v>4</v>
      </c>
      <c r="O141" s="6">
        <v>4</v>
      </c>
      <c r="P141" s="10">
        <f t="shared" si="2"/>
        <v>90</v>
      </c>
      <c r="Q141" s="10"/>
      <c r="R141" s="7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ht="13.2" x14ac:dyDescent="0.25">
      <c r="A142" s="39" t="s">
        <v>404</v>
      </c>
      <c r="B142" s="39" t="s">
        <v>405</v>
      </c>
      <c r="C142" s="39" t="s">
        <v>88</v>
      </c>
      <c r="D142" s="39">
        <v>20</v>
      </c>
      <c r="E142" s="40"/>
      <c r="F142" s="40"/>
      <c r="G142" s="39">
        <v>20</v>
      </c>
      <c r="H142" s="39">
        <v>5</v>
      </c>
      <c r="I142" s="40"/>
      <c r="J142" s="40"/>
      <c r="K142" s="40"/>
      <c r="L142" s="40"/>
      <c r="M142" s="40"/>
      <c r="N142" s="40"/>
      <c r="O142" s="40"/>
      <c r="P142" s="14">
        <f t="shared" si="2"/>
        <v>45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ht="13.2" x14ac:dyDescent="0.25">
      <c r="A143" s="39" t="s">
        <v>406</v>
      </c>
      <c r="B143" s="39" t="s">
        <v>407</v>
      </c>
      <c r="C143" s="39" t="s">
        <v>54</v>
      </c>
      <c r="D143" s="39">
        <v>20</v>
      </c>
      <c r="E143" s="40"/>
      <c r="F143" s="40"/>
      <c r="G143" s="39">
        <v>20</v>
      </c>
      <c r="H143" s="39">
        <v>5</v>
      </c>
      <c r="I143" s="40"/>
      <c r="J143" s="40"/>
      <c r="K143" s="40"/>
      <c r="L143" s="40"/>
      <c r="M143" s="40"/>
      <c r="N143" s="40"/>
      <c r="O143" s="40"/>
      <c r="P143" s="14">
        <f t="shared" si="2"/>
        <v>45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ht="13.2" x14ac:dyDescent="0.25">
      <c r="A144" s="6" t="s">
        <v>408</v>
      </c>
      <c r="B144" s="6" t="s">
        <v>409</v>
      </c>
      <c r="C144" s="6" t="s">
        <v>31</v>
      </c>
      <c r="D144" s="6">
        <v>20</v>
      </c>
      <c r="E144" s="6">
        <v>10</v>
      </c>
      <c r="F144" s="6">
        <v>10</v>
      </c>
      <c r="G144" s="6">
        <v>20</v>
      </c>
      <c r="H144" s="6">
        <v>5</v>
      </c>
      <c r="I144" s="6">
        <v>9</v>
      </c>
      <c r="J144" s="6">
        <v>5</v>
      </c>
      <c r="K144" s="6">
        <v>4</v>
      </c>
      <c r="L144" s="6">
        <v>4</v>
      </c>
      <c r="M144" s="6">
        <v>4</v>
      </c>
      <c r="N144" s="6">
        <v>4</v>
      </c>
      <c r="O144" s="6">
        <v>4</v>
      </c>
      <c r="P144" s="10">
        <f t="shared" si="2"/>
        <v>99</v>
      </c>
      <c r="Q144" s="10"/>
      <c r="R144" s="7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ht="13.2" x14ac:dyDescent="0.25">
      <c r="A145" s="6" t="s">
        <v>411</v>
      </c>
      <c r="B145" s="6" t="s">
        <v>412</v>
      </c>
      <c r="C145" s="6" t="s">
        <v>88</v>
      </c>
      <c r="D145" s="6">
        <v>20</v>
      </c>
      <c r="E145" s="6">
        <v>10</v>
      </c>
      <c r="F145" s="6">
        <v>10</v>
      </c>
      <c r="G145" s="6">
        <v>20</v>
      </c>
      <c r="H145" s="6">
        <v>5</v>
      </c>
      <c r="I145" s="6">
        <v>10</v>
      </c>
      <c r="J145" s="6">
        <v>5</v>
      </c>
      <c r="K145" s="6">
        <v>3</v>
      </c>
      <c r="L145" s="6">
        <v>4</v>
      </c>
      <c r="M145" s="6">
        <v>4</v>
      </c>
      <c r="N145" s="6">
        <v>3</v>
      </c>
      <c r="O145" s="6">
        <v>4</v>
      </c>
      <c r="P145" s="10">
        <f t="shared" si="2"/>
        <v>98</v>
      </c>
      <c r="Q145" s="10"/>
      <c r="R145" s="7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ht="13.2" x14ac:dyDescent="0.25">
      <c r="A146" s="39" t="s">
        <v>414</v>
      </c>
      <c r="B146" s="39" t="s">
        <v>415</v>
      </c>
      <c r="C146" s="39" t="s">
        <v>88</v>
      </c>
      <c r="D146" s="39">
        <v>20</v>
      </c>
      <c r="E146" s="40"/>
      <c r="F146" s="40"/>
      <c r="G146" s="39">
        <v>20</v>
      </c>
      <c r="H146" s="39">
        <v>5</v>
      </c>
      <c r="I146" s="40"/>
      <c r="J146" s="40"/>
      <c r="K146" s="40"/>
      <c r="L146" s="40"/>
      <c r="M146" s="40"/>
      <c r="N146" s="40"/>
      <c r="O146" s="40"/>
      <c r="P146" s="14">
        <f t="shared" si="2"/>
        <v>45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ht="13.2" x14ac:dyDescent="0.25">
      <c r="A147" s="6" t="s">
        <v>416</v>
      </c>
      <c r="B147" s="6" t="s">
        <v>417</v>
      </c>
      <c r="C147" s="6" t="s">
        <v>88</v>
      </c>
      <c r="D147" s="6">
        <v>20</v>
      </c>
      <c r="E147" s="6">
        <v>10</v>
      </c>
      <c r="F147" s="6">
        <v>10</v>
      </c>
      <c r="G147" s="6">
        <v>20</v>
      </c>
      <c r="H147" s="6">
        <v>5</v>
      </c>
      <c r="I147" s="6">
        <v>10</v>
      </c>
      <c r="J147" s="6">
        <v>5</v>
      </c>
      <c r="K147" s="6">
        <v>3</v>
      </c>
      <c r="L147" s="6">
        <v>4</v>
      </c>
      <c r="M147" s="6">
        <v>4</v>
      </c>
      <c r="N147" s="6">
        <v>3</v>
      </c>
      <c r="O147" s="6">
        <v>4</v>
      </c>
      <c r="P147" s="10">
        <f t="shared" si="2"/>
        <v>98</v>
      </c>
      <c r="Q147" s="10"/>
      <c r="R147" s="7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ht="13.2" x14ac:dyDescent="0.25">
      <c r="A148" s="6" t="s">
        <v>419</v>
      </c>
      <c r="B148" s="6" t="s">
        <v>420</v>
      </c>
      <c r="C148" s="6" t="s">
        <v>88</v>
      </c>
      <c r="D148" s="6">
        <v>20</v>
      </c>
      <c r="E148" s="6">
        <v>10</v>
      </c>
      <c r="F148" s="6">
        <v>10</v>
      </c>
      <c r="G148" s="6">
        <v>20</v>
      </c>
      <c r="H148" s="6">
        <v>5</v>
      </c>
      <c r="I148" s="6">
        <v>10</v>
      </c>
      <c r="J148" s="6">
        <v>5</v>
      </c>
      <c r="K148" s="6">
        <v>4</v>
      </c>
      <c r="L148" s="6">
        <v>4</v>
      </c>
      <c r="M148" s="6">
        <v>4</v>
      </c>
      <c r="N148" s="6">
        <v>4</v>
      </c>
      <c r="O148" s="6">
        <v>4</v>
      </c>
      <c r="P148" s="10">
        <f t="shared" si="2"/>
        <v>100</v>
      </c>
      <c r="Q148" s="10"/>
      <c r="R148" s="7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ht="13.2" x14ac:dyDescent="0.25">
      <c r="A149" s="6" t="s">
        <v>422</v>
      </c>
      <c r="B149" s="6" t="s">
        <v>423</v>
      </c>
      <c r="C149" s="6" t="s">
        <v>88</v>
      </c>
      <c r="D149" s="6">
        <v>20</v>
      </c>
      <c r="E149" s="6">
        <v>10</v>
      </c>
      <c r="F149" s="6">
        <v>10</v>
      </c>
      <c r="G149" s="6">
        <v>20</v>
      </c>
      <c r="H149" s="6">
        <v>5</v>
      </c>
      <c r="I149" s="6">
        <v>8</v>
      </c>
      <c r="J149" s="6">
        <v>5</v>
      </c>
      <c r="K149" s="6">
        <v>4</v>
      </c>
      <c r="L149" s="6">
        <v>4</v>
      </c>
      <c r="M149" s="6">
        <v>4</v>
      </c>
      <c r="N149" s="6">
        <v>4</v>
      </c>
      <c r="O149" s="6">
        <v>4</v>
      </c>
      <c r="P149" s="10">
        <f t="shared" si="2"/>
        <v>98</v>
      </c>
      <c r="Q149" s="10"/>
      <c r="R149" s="7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ht="13.2" x14ac:dyDescent="0.25">
      <c r="A150" s="6" t="s">
        <v>425</v>
      </c>
      <c r="B150" s="6" t="s">
        <v>426</v>
      </c>
      <c r="C150" s="6" t="s">
        <v>427</v>
      </c>
      <c r="D150" s="6">
        <v>20</v>
      </c>
      <c r="E150" s="6">
        <v>10</v>
      </c>
      <c r="F150" s="6">
        <v>10</v>
      </c>
      <c r="G150" s="6">
        <v>20</v>
      </c>
      <c r="H150" s="6">
        <v>5</v>
      </c>
      <c r="I150" s="6">
        <v>10</v>
      </c>
      <c r="J150" s="6">
        <v>0</v>
      </c>
      <c r="K150" s="6">
        <v>4</v>
      </c>
      <c r="L150" s="6">
        <v>4</v>
      </c>
      <c r="M150" s="6">
        <v>4</v>
      </c>
      <c r="N150" s="6">
        <v>4</v>
      </c>
      <c r="O150" s="6">
        <v>4</v>
      </c>
      <c r="P150" s="10">
        <f t="shared" si="2"/>
        <v>95</v>
      </c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ht="13.2" x14ac:dyDescent="0.25">
      <c r="A151" s="6" t="s">
        <v>428</v>
      </c>
      <c r="B151" s="6" t="s">
        <v>429</v>
      </c>
      <c r="C151" s="6" t="s">
        <v>88</v>
      </c>
      <c r="D151" s="6">
        <v>20</v>
      </c>
      <c r="E151" s="6">
        <v>10</v>
      </c>
      <c r="F151" s="6">
        <v>10</v>
      </c>
      <c r="G151" s="6">
        <v>20</v>
      </c>
      <c r="H151" s="6">
        <v>5</v>
      </c>
      <c r="I151" s="6">
        <v>10</v>
      </c>
      <c r="J151" s="6">
        <v>5</v>
      </c>
      <c r="K151" s="6">
        <v>4</v>
      </c>
      <c r="L151" s="6">
        <v>4</v>
      </c>
      <c r="M151" s="6">
        <v>4</v>
      </c>
      <c r="N151" s="6">
        <v>4</v>
      </c>
      <c r="O151" s="6">
        <v>4</v>
      </c>
      <c r="P151" s="10">
        <f t="shared" si="2"/>
        <v>100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ht="13.2" x14ac:dyDescent="0.25">
      <c r="A152" s="6" t="s">
        <v>430</v>
      </c>
      <c r="B152" s="6" t="s">
        <v>431</v>
      </c>
      <c r="C152" s="6" t="s">
        <v>88</v>
      </c>
      <c r="D152" s="6">
        <v>20</v>
      </c>
      <c r="E152" s="6">
        <v>10</v>
      </c>
      <c r="F152" s="6">
        <v>10</v>
      </c>
      <c r="G152" s="6">
        <v>20</v>
      </c>
      <c r="H152" s="6">
        <v>5</v>
      </c>
      <c r="I152" s="6">
        <v>10</v>
      </c>
      <c r="J152" s="6">
        <v>5</v>
      </c>
      <c r="K152" s="6">
        <v>4</v>
      </c>
      <c r="L152" s="6">
        <v>4</v>
      </c>
      <c r="M152" s="6">
        <v>4</v>
      </c>
      <c r="N152" s="6">
        <v>4</v>
      </c>
      <c r="O152" s="6">
        <v>4</v>
      </c>
      <c r="P152" s="10">
        <f t="shared" si="2"/>
        <v>100</v>
      </c>
      <c r="Q152" s="10"/>
      <c r="R152" s="7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3.2" x14ac:dyDescent="0.25">
      <c r="A153" s="6" t="s">
        <v>433</v>
      </c>
      <c r="B153" s="6" t="s">
        <v>434</v>
      </c>
      <c r="C153" s="6" t="s">
        <v>88</v>
      </c>
      <c r="D153" s="6">
        <v>20</v>
      </c>
      <c r="E153" s="6">
        <v>10</v>
      </c>
      <c r="F153" s="6">
        <v>10</v>
      </c>
      <c r="G153" s="6">
        <v>20</v>
      </c>
      <c r="H153" s="6">
        <v>5</v>
      </c>
      <c r="I153" s="6">
        <v>8</v>
      </c>
      <c r="J153" s="6">
        <v>0</v>
      </c>
      <c r="K153" s="6">
        <v>4</v>
      </c>
      <c r="L153" s="6">
        <v>4</v>
      </c>
      <c r="M153" s="6">
        <v>4</v>
      </c>
      <c r="N153" s="6">
        <v>3</v>
      </c>
      <c r="O153" s="6">
        <v>4</v>
      </c>
      <c r="P153" s="10">
        <f t="shared" si="2"/>
        <v>92</v>
      </c>
      <c r="Q153" s="10"/>
      <c r="R153" s="7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ht="13.2" x14ac:dyDescent="0.25">
      <c r="A154" s="6" t="s">
        <v>436</v>
      </c>
      <c r="B154" s="6" t="s">
        <v>437</v>
      </c>
      <c r="C154" s="6" t="s">
        <v>88</v>
      </c>
      <c r="D154" s="6">
        <v>20</v>
      </c>
      <c r="E154" s="6">
        <v>10</v>
      </c>
      <c r="F154" s="6">
        <v>10</v>
      </c>
      <c r="G154" s="6">
        <v>20</v>
      </c>
      <c r="H154" s="6">
        <v>5</v>
      </c>
      <c r="I154" s="6">
        <v>10</v>
      </c>
      <c r="J154" s="6">
        <v>3</v>
      </c>
      <c r="K154" s="6">
        <v>4</v>
      </c>
      <c r="L154" s="6">
        <v>4</v>
      </c>
      <c r="M154" s="6">
        <v>4</v>
      </c>
      <c r="N154" s="6">
        <v>4</v>
      </c>
      <c r="O154" s="6">
        <v>4</v>
      </c>
      <c r="P154" s="10">
        <f t="shared" si="2"/>
        <v>98</v>
      </c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ht="13.2" x14ac:dyDescent="0.25">
      <c r="A155" s="6" t="s">
        <v>438</v>
      </c>
      <c r="B155" s="6" t="s">
        <v>439</v>
      </c>
      <c r="C155" s="6" t="s">
        <v>440</v>
      </c>
      <c r="D155" s="6">
        <v>20</v>
      </c>
      <c r="E155" s="6">
        <v>10</v>
      </c>
      <c r="F155" s="6">
        <v>10</v>
      </c>
      <c r="G155" s="6">
        <v>20</v>
      </c>
      <c r="H155" s="6">
        <v>5</v>
      </c>
      <c r="I155" s="6">
        <v>10</v>
      </c>
      <c r="J155" s="6">
        <v>0</v>
      </c>
      <c r="K155" s="6">
        <v>4</v>
      </c>
      <c r="L155" s="6">
        <v>4</v>
      </c>
      <c r="M155" s="6">
        <v>4</v>
      </c>
      <c r="N155" s="6">
        <v>4</v>
      </c>
      <c r="O155" s="6">
        <v>4</v>
      </c>
      <c r="P155" s="10">
        <f t="shared" si="2"/>
        <v>95</v>
      </c>
      <c r="Q155" s="10"/>
      <c r="R155" s="7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ht="13.2" x14ac:dyDescent="0.25">
      <c r="A156" s="39" t="s">
        <v>442</v>
      </c>
      <c r="B156" s="39" t="s">
        <v>443</v>
      </c>
      <c r="C156" s="39" t="s">
        <v>440</v>
      </c>
      <c r="D156" s="39">
        <v>20</v>
      </c>
      <c r="E156" s="39">
        <v>0</v>
      </c>
      <c r="F156" s="39">
        <v>0</v>
      </c>
      <c r="G156" s="39">
        <v>20</v>
      </c>
      <c r="H156" s="39">
        <v>5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14">
        <f t="shared" si="2"/>
        <v>45</v>
      </c>
      <c r="Q156" s="10"/>
      <c r="R156" s="7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ht="13.2" x14ac:dyDescent="0.25">
      <c r="A157" s="39" t="s">
        <v>445</v>
      </c>
      <c r="B157" s="39" t="s">
        <v>446</v>
      </c>
      <c r="C157" s="39" t="s">
        <v>31</v>
      </c>
      <c r="D157" s="39">
        <v>20</v>
      </c>
      <c r="E157" s="40"/>
      <c r="F157" s="40"/>
      <c r="G157" s="39">
        <v>20</v>
      </c>
      <c r="H157" s="39">
        <v>5</v>
      </c>
      <c r="I157" s="40"/>
      <c r="J157" s="40"/>
      <c r="K157" s="40"/>
      <c r="L157" s="40"/>
      <c r="M157" s="40"/>
      <c r="N157" s="40"/>
      <c r="O157" s="40"/>
      <c r="P157" s="14">
        <f t="shared" si="2"/>
        <v>45</v>
      </c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ht="13.2" x14ac:dyDescent="0.25">
      <c r="A158" s="7" t="s">
        <v>447</v>
      </c>
      <c r="B158" s="7" t="s">
        <v>448</v>
      </c>
      <c r="C158" s="45" t="s">
        <v>50</v>
      </c>
      <c r="D158" s="6">
        <v>20</v>
      </c>
      <c r="E158" s="6">
        <v>10</v>
      </c>
      <c r="F158" s="6">
        <v>10</v>
      </c>
      <c r="G158" s="6">
        <v>20</v>
      </c>
      <c r="H158" s="6">
        <v>5</v>
      </c>
      <c r="I158" s="6">
        <v>10</v>
      </c>
      <c r="J158" s="6">
        <v>5</v>
      </c>
      <c r="K158" s="6">
        <v>4</v>
      </c>
      <c r="L158" s="6">
        <v>4</v>
      </c>
      <c r="M158" s="6">
        <v>4</v>
      </c>
      <c r="N158" s="6">
        <v>4</v>
      </c>
      <c r="O158" s="6">
        <v>4</v>
      </c>
      <c r="P158" s="10">
        <f t="shared" si="2"/>
        <v>100</v>
      </c>
      <c r="Q158" s="7"/>
      <c r="R158" s="7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ht="13.2" x14ac:dyDescent="0.25">
      <c r="A159" s="7" t="s">
        <v>450</v>
      </c>
      <c r="B159" s="7" t="s">
        <v>451</v>
      </c>
      <c r="C159" s="7" t="s">
        <v>88</v>
      </c>
      <c r="D159" s="6">
        <v>20</v>
      </c>
      <c r="E159" s="6">
        <v>10</v>
      </c>
      <c r="F159" s="6">
        <v>10</v>
      </c>
      <c r="G159" s="6">
        <v>20</v>
      </c>
      <c r="H159" s="6">
        <v>5</v>
      </c>
      <c r="I159" s="6">
        <v>10</v>
      </c>
      <c r="J159" s="6">
        <v>5</v>
      </c>
      <c r="K159" s="6">
        <v>4</v>
      </c>
      <c r="L159" s="6">
        <v>4</v>
      </c>
      <c r="M159" s="6">
        <v>4</v>
      </c>
      <c r="N159" s="6">
        <v>4</v>
      </c>
      <c r="O159" s="6">
        <v>4</v>
      </c>
      <c r="P159" s="10">
        <f t="shared" si="2"/>
        <v>100</v>
      </c>
      <c r="Q159" s="10"/>
      <c r="R159" s="7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ht="13.2" x14ac:dyDescent="0.25">
      <c r="A160" s="7" t="s">
        <v>452</v>
      </c>
      <c r="B160" s="7" t="s">
        <v>453</v>
      </c>
      <c r="C160" s="7" t="s">
        <v>88</v>
      </c>
      <c r="D160" s="6">
        <v>20</v>
      </c>
      <c r="E160" s="6">
        <v>10</v>
      </c>
      <c r="F160" s="6">
        <v>10</v>
      </c>
      <c r="G160" s="6">
        <v>20</v>
      </c>
      <c r="H160" s="6">
        <v>5</v>
      </c>
      <c r="I160" s="6">
        <v>10</v>
      </c>
      <c r="J160" s="6">
        <v>5</v>
      </c>
      <c r="K160" s="6">
        <v>4</v>
      </c>
      <c r="L160" s="6">
        <v>4</v>
      </c>
      <c r="M160" s="6">
        <v>4</v>
      </c>
      <c r="N160" s="6">
        <v>4</v>
      </c>
      <c r="O160" s="6">
        <v>4</v>
      </c>
      <c r="P160" s="10">
        <f t="shared" si="2"/>
        <v>100</v>
      </c>
      <c r="Q160" s="10"/>
      <c r="R160" s="43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ht="13.2" x14ac:dyDescent="0.25">
      <c r="A161" s="7" t="s">
        <v>455</v>
      </c>
      <c r="B161" s="7" t="s">
        <v>456</v>
      </c>
      <c r="C161" s="7" t="s">
        <v>88</v>
      </c>
      <c r="D161" s="6">
        <v>20</v>
      </c>
      <c r="E161" s="6">
        <v>10</v>
      </c>
      <c r="F161" s="6">
        <v>10</v>
      </c>
      <c r="G161" s="6">
        <v>20</v>
      </c>
      <c r="H161" s="6">
        <v>5</v>
      </c>
      <c r="I161" s="6">
        <v>10</v>
      </c>
      <c r="J161" s="6">
        <v>5</v>
      </c>
      <c r="K161" s="6">
        <v>4</v>
      </c>
      <c r="L161" s="6">
        <v>4</v>
      </c>
      <c r="M161" s="6">
        <v>4</v>
      </c>
      <c r="N161" s="6">
        <v>4</v>
      </c>
      <c r="O161" s="6">
        <v>4</v>
      </c>
      <c r="P161" s="10">
        <f t="shared" si="2"/>
        <v>100</v>
      </c>
      <c r="Q161" s="10"/>
      <c r="R161" s="7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ht="13.2" x14ac:dyDescent="0.25">
      <c r="A162" s="7" t="s">
        <v>457</v>
      </c>
      <c r="B162" s="7" t="s">
        <v>458</v>
      </c>
      <c r="C162" s="7" t="s">
        <v>50</v>
      </c>
      <c r="D162" s="6">
        <v>20</v>
      </c>
      <c r="E162" s="6">
        <v>10</v>
      </c>
      <c r="F162" s="6">
        <v>10</v>
      </c>
      <c r="G162" s="6">
        <v>20</v>
      </c>
      <c r="H162" s="6">
        <v>5</v>
      </c>
      <c r="I162" s="6">
        <v>10</v>
      </c>
      <c r="J162" s="6">
        <v>5</v>
      </c>
      <c r="K162" s="6">
        <v>4</v>
      </c>
      <c r="L162" s="6">
        <v>4</v>
      </c>
      <c r="M162" s="6">
        <v>4</v>
      </c>
      <c r="N162" s="6">
        <v>4</v>
      </c>
      <c r="O162" s="6">
        <v>4</v>
      </c>
      <c r="P162" s="10">
        <f t="shared" si="2"/>
        <v>100</v>
      </c>
      <c r="Q162" s="10"/>
      <c r="R162" s="43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ht="13.2" x14ac:dyDescent="0.25">
      <c r="A163" s="7" t="s">
        <v>459</v>
      </c>
      <c r="B163" s="7" t="s">
        <v>460</v>
      </c>
      <c r="C163" s="7" t="s">
        <v>88</v>
      </c>
      <c r="D163" s="6">
        <v>20</v>
      </c>
      <c r="E163" s="6">
        <v>10</v>
      </c>
      <c r="F163" s="6">
        <v>10</v>
      </c>
      <c r="G163" s="6">
        <v>20</v>
      </c>
      <c r="H163" s="6">
        <v>5</v>
      </c>
      <c r="I163" s="6">
        <v>10</v>
      </c>
      <c r="J163" s="6">
        <v>5</v>
      </c>
      <c r="K163" s="6">
        <v>4</v>
      </c>
      <c r="L163" s="6">
        <v>4</v>
      </c>
      <c r="M163" s="6">
        <v>4</v>
      </c>
      <c r="N163" s="6">
        <v>4</v>
      </c>
      <c r="O163" s="6">
        <v>4</v>
      </c>
      <c r="P163" s="10">
        <f t="shared" si="2"/>
        <v>100</v>
      </c>
      <c r="Q163" s="10"/>
      <c r="R163" s="7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ht="13.2" x14ac:dyDescent="0.25">
      <c r="A164" s="7" t="s">
        <v>462</v>
      </c>
      <c r="B164" s="7" t="s">
        <v>463</v>
      </c>
      <c r="C164" s="7" t="s">
        <v>427</v>
      </c>
      <c r="D164" s="6">
        <v>20</v>
      </c>
      <c r="E164" s="6">
        <v>10</v>
      </c>
      <c r="F164" s="6">
        <v>10</v>
      </c>
      <c r="G164" s="6">
        <v>20</v>
      </c>
      <c r="H164" s="6">
        <v>5</v>
      </c>
      <c r="I164" s="6">
        <v>10</v>
      </c>
      <c r="J164" s="6">
        <v>5</v>
      </c>
      <c r="K164" s="6">
        <v>4</v>
      </c>
      <c r="L164" s="6">
        <v>4</v>
      </c>
      <c r="M164" s="6">
        <v>4</v>
      </c>
      <c r="N164" s="6">
        <v>4</v>
      </c>
      <c r="O164" s="6">
        <v>4</v>
      </c>
      <c r="P164" s="10">
        <f t="shared" si="2"/>
        <v>100</v>
      </c>
      <c r="Q164" s="10"/>
      <c r="R164" s="7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ht="13.2" x14ac:dyDescent="0.25">
      <c r="A165" s="7" t="s">
        <v>465</v>
      </c>
      <c r="B165" s="7" t="s">
        <v>466</v>
      </c>
      <c r="C165" s="7" t="s">
        <v>50</v>
      </c>
      <c r="D165" s="6">
        <v>20</v>
      </c>
      <c r="E165" s="6">
        <v>10</v>
      </c>
      <c r="F165" s="6">
        <v>10</v>
      </c>
      <c r="G165" s="6">
        <v>20</v>
      </c>
      <c r="H165" s="6">
        <v>5</v>
      </c>
      <c r="I165" s="6">
        <v>10</v>
      </c>
      <c r="J165" s="6">
        <v>5</v>
      </c>
      <c r="K165" s="6">
        <v>4</v>
      </c>
      <c r="L165" s="6">
        <v>4</v>
      </c>
      <c r="M165" s="6">
        <v>4</v>
      </c>
      <c r="N165" s="6">
        <v>4</v>
      </c>
      <c r="O165" s="6">
        <v>4</v>
      </c>
      <c r="P165" s="10">
        <f t="shared" si="2"/>
        <v>100</v>
      </c>
      <c r="Q165" s="10"/>
      <c r="R165" s="7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ht="13.2" x14ac:dyDescent="0.25">
      <c r="A166" s="7" t="s">
        <v>468</v>
      </c>
      <c r="B166" s="7" t="s">
        <v>469</v>
      </c>
      <c r="C166" s="7" t="s">
        <v>67</v>
      </c>
      <c r="D166" s="6">
        <v>20</v>
      </c>
      <c r="E166" s="6">
        <v>10</v>
      </c>
      <c r="F166" s="6">
        <v>10</v>
      </c>
      <c r="G166" s="6">
        <v>20</v>
      </c>
      <c r="H166" s="6">
        <v>5</v>
      </c>
      <c r="I166" s="6">
        <v>10</v>
      </c>
      <c r="J166" s="6">
        <v>5</v>
      </c>
      <c r="K166" s="6">
        <v>4</v>
      </c>
      <c r="L166" s="6">
        <v>4</v>
      </c>
      <c r="M166" s="6">
        <v>4</v>
      </c>
      <c r="N166" s="6">
        <v>4</v>
      </c>
      <c r="O166" s="6">
        <v>4</v>
      </c>
      <c r="P166" s="10">
        <f t="shared" si="2"/>
        <v>100</v>
      </c>
      <c r="Q166" s="10"/>
      <c r="R166" s="7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3.2" x14ac:dyDescent="0.25">
      <c r="A167" s="7" t="s">
        <v>474</v>
      </c>
      <c r="B167" s="7" t="s">
        <v>475</v>
      </c>
      <c r="C167" s="7" t="s">
        <v>50</v>
      </c>
      <c r="D167" s="6">
        <v>20</v>
      </c>
      <c r="E167" s="6">
        <v>10</v>
      </c>
      <c r="F167" s="6">
        <v>10</v>
      </c>
      <c r="G167" s="6">
        <v>20</v>
      </c>
      <c r="H167" s="6">
        <v>5</v>
      </c>
      <c r="I167" s="6">
        <v>10</v>
      </c>
      <c r="J167" s="6">
        <v>5</v>
      </c>
      <c r="K167" s="6">
        <v>4</v>
      </c>
      <c r="L167" s="6">
        <v>4</v>
      </c>
      <c r="M167" s="6">
        <v>4</v>
      </c>
      <c r="N167" s="6">
        <v>4</v>
      </c>
      <c r="O167" s="6">
        <v>4</v>
      </c>
      <c r="P167" s="10">
        <f t="shared" si="2"/>
        <v>100</v>
      </c>
      <c r="Q167" s="10"/>
      <c r="R167" s="7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3.2" x14ac:dyDescent="0.25">
      <c r="A168" s="7" t="s">
        <v>477</v>
      </c>
      <c r="B168" s="7" t="s">
        <v>478</v>
      </c>
      <c r="C168" s="7" t="s">
        <v>50</v>
      </c>
      <c r="D168" s="6">
        <v>20</v>
      </c>
      <c r="E168" s="6">
        <v>10</v>
      </c>
      <c r="F168" s="6">
        <v>10</v>
      </c>
      <c r="G168" s="6">
        <v>20</v>
      </c>
      <c r="H168" s="6">
        <v>5</v>
      </c>
      <c r="I168" s="6">
        <v>10</v>
      </c>
      <c r="J168" s="6">
        <v>5</v>
      </c>
      <c r="K168" s="6">
        <v>4</v>
      </c>
      <c r="L168" s="6">
        <v>4</v>
      </c>
      <c r="M168" s="6">
        <v>4</v>
      </c>
      <c r="N168" s="6">
        <v>4</v>
      </c>
      <c r="O168" s="6">
        <v>4</v>
      </c>
      <c r="P168" s="10">
        <f t="shared" si="2"/>
        <v>100</v>
      </c>
      <c r="Q168" s="10"/>
      <c r="R168" s="7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3.2" x14ac:dyDescent="0.25">
      <c r="A169" s="3" t="s">
        <v>551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>
        <f>AVERAGE(P2:P168)</f>
        <v>89.617964071856292</v>
      </c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.2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ht="13.2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3.2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ht="13.2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3.2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3.2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13.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3.2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3.2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13.2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ht="13.2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13.2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13.2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3.2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3.2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ht="13.2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ht="13.2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ht="13.2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ht="13.2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ht="13.2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ht="13.2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ht="13.2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ht="13.2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ht="13.2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ht="13.2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ht="13.2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ht="13.2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ht="13.2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ht="13.2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ht="13.2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ht="13.2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ht="13.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ht="13.2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ht="13.2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ht="13.2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ht="13.2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ht="13.2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ht="13.2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ht="13.2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ht="13.2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ht="13.2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ht="13.2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ht="13.2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ht="13.2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ht="13.2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ht="13.2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ht="13.2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ht="13.2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ht="13.2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ht="13.2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ht="13.2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ht="13.2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ht="13.2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ht="13.2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ht="13.2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ht="13.2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ht="13.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ht="13.2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ht="13.2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ht="13.2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13.2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3.2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3.2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13.2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13.2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ht="13.2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ht="13.2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ht="13.2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ht="13.2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ht="13.2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ht="13.2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ht="13.2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ht="13.2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ht="13.2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ht="13.2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ht="13.2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ht="13.2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ht="13.2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ht="13.2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ht="13.2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ht="13.2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ht="13.2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ht="13.2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ht="13.2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ht="13.2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ht="13.2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ht="13.2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ht="13.2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ht="13.2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ht="13.2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ht="13.2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ht="13.2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13.2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ht="13.2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ht="13.2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ht="13.2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ht="13.2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ht="13.2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1:28" ht="13.2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1:28" ht="13.2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1:28" ht="13.2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1:28" ht="13.2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1:28" ht="13.2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1:28" ht="13.2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1:28" ht="13.2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1:28" ht="13.2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1:28" ht="13.2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1:28" ht="13.2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1:28" ht="13.2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1:28" ht="13.2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1:28" ht="13.2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1:28" ht="13.2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1:28" ht="13.2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8" ht="13.2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1:28" ht="13.2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1:28" ht="13.2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1:28" ht="13.2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1:28" ht="13.2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1:28" ht="13.2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1:28" ht="13.2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1:28" ht="13.2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1:28" ht="13.2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8" ht="13.2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1:28" ht="13.2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1:28" ht="13.2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1:28" ht="13.2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1:28" ht="13.2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8" ht="13.2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1:28" ht="13.2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1:28" ht="13.2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1:28" ht="13.2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1:28" ht="13.2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1:28" ht="13.2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1:28" ht="13.2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1:28" ht="13.2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1:28" ht="13.2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8" ht="13.2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1:28" ht="13.2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1:28" ht="13.2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ht="13.2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:28" ht="13.2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8" ht="13.2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spans="1:28" ht="13.2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1:28" ht="13.2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1:28" ht="13.2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1:28" ht="13.2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spans="1:28" ht="13.2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spans="1:28" ht="13.2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spans="1:28" ht="13.2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spans="1:28" ht="13.2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8" ht="13.2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spans="1:28" ht="13.2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spans="1:28" ht="13.2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spans="1:28" ht="13.2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spans="1:28" ht="13.2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8" ht="13.2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spans="1:28" ht="13.2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spans="1:28" ht="13.2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spans="1:28" ht="13.2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spans="1:28" ht="13.2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spans="1:28" ht="13.2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spans="1:28" ht="13.2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spans="1:28" ht="13.2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1:28" ht="13.2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3.2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spans="1:28" ht="13.2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1:28" ht="13.2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8" ht="13.2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spans="1:28" ht="13.2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spans="1:28" ht="13.2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spans="1:28" ht="13.2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spans="1:28" ht="13.2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spans="1:28" ht="13.2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spans="1:28" ht="13.2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spans="1:28" ht="13.2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spans="1:28" ht="13.2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spans="1:28" ht="13.2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spans="1:28" ht="13.2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spans="1:28" ht="13.2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spans="1:28" ht="13.2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spans="1:28" ht="13.2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spans="1:28" ht="13.2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3.2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spans="1:28" ht="13.2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3.2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spans="1:28" ht="13.2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spans="1:28" ht="13.2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8" ht="13.2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1:28" ht="13.2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ht="13.2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1:28" ht="13.2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1:28" ht="13.2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1:28" ht="13.2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1:28" ht="13.2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1:28" ht="13.2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1:28" ht="13.2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1:28" ht="13.2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ht="13.2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1:28" ht="13.2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28" ht="13.2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1:28" ht="13.2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ht="13.2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3.2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1:28" ht="13.2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spans="1:28" ht="13.2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3.2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spans="1:28" ht="13.2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8" ht="13.2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spans="1:28" ht="13.2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spans="1:28" ht="13.2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spans="1:28" ht="13.2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spans="1:28" ht="13.2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spans="1:28" ht="13.2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spans="1:28" ht="13.2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spans="1:28" ht="13.2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spans="1:28" ht="13.2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spans="1:28" ht="13.2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spans="1:28" ht="13.2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spans="1:28" ht="13.2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spans="1:28" ht="13.2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spans="1:28" ht="13.2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spans="1:28" ht="13.2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spans="1:28" ht="13.2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spans="1:28" ht="13.2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spans="1:28" ht="13.2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spans="1:28" ht="13.2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spans="1:28" ht="13.2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spans="1:28" ht="13.2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spans="1:28" ht="13.2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spans="1:28" ht="13.2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spans="1:28" ht="13.2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spans="1:28" ht="13.2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spans="1:28" ht="13.2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spans="1:28" ht="13.2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spans="1:28" ht="13.2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spans="1:28" ht="13.2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spans="1:28" ht="13.2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spans="1:28" ht="13.2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spans="1:28" ht="13.2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spans="1:28" ht="13.2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spans="1:28" ht="13.2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spans="1:28" ht="13.2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spans="1:28" ht="13.2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spans="1:28" ht="13.2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spans="1:28" ht="13.2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spans="1:28" ht="13.2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spans="1:28" ht="13.2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spans="1:28" ht="13.2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spans="1:28" ht="13.2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spans="1:28" ht="13.2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spans="1:28" ht="13.2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spans="1:28" ht="13.2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spans="1:28" ht="13.2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spans="1:28" ht="13.2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spans="1:28" ht="13.2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spans="1:28" ht="13.2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spans="1:28" ht="13.2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spans="1:28" ht="13.2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spans="1:28" ht="13.2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spans="1:28" ht="13.2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spans="1:28" ht="13.2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spans="1:28" ht="13.2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spans="1:28" ht="13.2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spans="1:28" ht="13.2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spans="1:28" ht="13.2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spans="1:28" ht="13.2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spans="1:28" ht="13.2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spans="1:28" ht="13.2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spans="1:28" ht="13.2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spans="1:28" ht="13.2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spans="1:28" ht="13.2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spans="1:28" ht="13.2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spans="1:28" ht="13.2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spans="1:28" ht="13.2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spans="1:28" ht="13.2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spans="1:28" ht="13.2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spans="1:28" ht="13.2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spans="1:28" ht="13.2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spans="1:28" ht="13.2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spans="1:28" ht="13.2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spans="1:28" ht="13.2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spans="1:28" ht="13.2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spans="1:28" ht="13.2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spans="1:28" ht="13.2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spans="1:28" ht="13.2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spans="1:28" ht="13.2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spans="1:28" ht="13.2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spans="1:28" ht="13.2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spans="1:28" ht="13.2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spans="1:28" ht="13.2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spans="1:28" ht="13.2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spans="1:28" ht="13.2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spans="1:28" ht="13.2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spans="1:28" ht="13.2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spans="1:28" ht="13.2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spans="1:28" ht="13.2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1:28" ht="13.2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1:28" ht="13.2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spans="1:28" ht="13.2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spans="1:28" ht="13.2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1:28" ht="13.2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1:28" ht="13.2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1:28" ht="13.2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1:28" ht="13.2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1:28" ht="13.2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1:28" ht="13.2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1:28" ht="13.2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1:28" ht="13.2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1:28" ht="13.2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1:28" ht="13.2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1:28" ht="13.2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1:28" ht="13.2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1:28" ht="13.2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 ht="13.2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1:28" ht="13.2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 ht="13.2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 ht="13.2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1:28" ht="13.2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1:28" ht="13.2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1:28" ht="13.2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spans="1:28" ht="13.2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1:28" ht="13.2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spans="1:28" ht="13.2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spans="1:28" ht="13.2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1:28" ht="13.2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spans="1:28" ht="13.2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spans="1:28" ht="13.2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1:28" ht="13.2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spans="1:28" ht="13.2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1:28" ht="13.2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spans="1:28" ht="13.2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ht="13.2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spans="1:28" ht="13.2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spans="1:28" ht="13.2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ht="13.2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spans="1:28" ht="13.2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1:28" ht="13.2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spans="1:28" ht="13.2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spans="1:28" ht="13.2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spans="1:28" ht="13.2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spans="1:28" ht="13.2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ht="13.2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spans="1:28" ht="13.2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spans="1:28" ht="13.2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1:28" ht="13.2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spans="1:28" ht="13.2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spans="1:28" ht="13.2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spans="1:28" ht="13.2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spans="1:28" ht="13.2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spans="1:28" ht="13.2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spans="1:28" ht="13.2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spans="1:28" ht="13.2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spans="1:28" ht="13.2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spans="1:28" ht="13.2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spans="1:28" ht="13.2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spans="1:28" ht="13.2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spans="1:28" ht="13.2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spans="1:28" ht="13.2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spans="1:28" ht="13.2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spans="1:28" ht="13.2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spans="1:28" ht="13.2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spans="1:28" ht="13.2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spans="1:28" ht="13.2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spans="1:28" ht="13.2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spans="1:28" ht="13.2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ht="13.2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ht="13.2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ht="13.2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ht="13.2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ht="13.2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ht="13.2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ht="13.2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ht="13.2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ht="13.2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ht="13.2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ht="13.2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ht="13.2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1:28" ht="13.2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28" ht="13.2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1:28" ht="13.2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1:28" ht="13.2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1:28" ht="13.2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1:28" ht="13.2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1:28" ht="13.2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1:28" ht="13.2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1:28" ht="13.2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1:28" ht="13.2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ht="13.2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1:28" ht="13.2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1:28" ht="13.2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1:28" ht="13.2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1:28" ht="13.2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1:28" ht="13.2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1:28" ht="13.2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ht="13.2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1:28" ht="13.2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1:28" ht="13.2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1:28" ht="13.2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ht="13.2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1:28" ht="13.2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1:28" ht="13.2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1:28" ht="13.2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ht="13.2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1:28" ht="13.2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1:28" ht="13.2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1:28" ht="13.2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1:28" ht="13.2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1:28" ht="13.2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1:28" ht="13.2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spans="1:28" ht="13.2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1:28" ht="13.2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1:28" ht="13.2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1:28" ht="13.2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spans="1:28" ht="13.2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1:28" ht="13.2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1:28" ht="13.2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1:28" ht="13.2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spans="1:28" ht="13.2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spans="1:28" ht="13.2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1:28" ht="13.2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spans="1:28" ht="13.2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spans="1:28" ht="13.2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spans="1:28" ht="13.2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spans="1:28" ht="13.2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spans="1:28" ht="13.2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spans="1:28" ht="13.2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spans="1:28" ht="13.2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spans="1:28" ht="13.2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spans="1:28" ht="13.2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spans="1:28" ht="13.2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spans="1:28" ht="13.2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spans="1:28" ht="13.2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spans="1:28" ht="13.2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spans="1:28" ht="13.2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spans="1:28" ht="13.2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spans="1:28" ht="13.2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spans="1:28" ht="13.2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spans="1:28" ht="13.2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spans="1:28" ht="13.2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spans="1:28" ht="13.2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spans="1:28" ht="13.2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spans="1:28" ht="13.2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spans="1:28" ht="13.2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spans="1:28" ht="13.2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spans="1:28" ht="13.2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spans="1:28" ht="13.2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spans="1:28" ht="13.2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spans="1:28" ht="13.2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spans="1:28" ht="13.2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spans="1:28" ht="13.2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spans="1:28" ht="13.2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spans="1:28" ht="13.2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spans="1:28" ht="13.2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spans="1:28" ht="13.2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spans="1:28" ht="13.2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spans="1:28" ht="13.2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spans="1:28" ht="13.2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spans="1:28" ht="13.2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spans="1:28" ht="13.2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spans="1:28" ht="13.2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spans="1:28" ht="13.2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spans="1:28" ht="13.2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spans="1:28" ht="13.2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spans="1:28" ht="13.2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spans="1:28" ht="13.2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spans="1:28" ht="13.2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spans="1:28" ht="13.2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spans="1:28" ht="13.2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spans="1:28" ht="13.2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spans="1:28" ht="13.2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spans="1:28" ht="13.2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spans="1:28" ht="13.2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spans="1:28" ht="13.2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spans="1:28" ht="13.2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spans="1:28" ht="13.2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spans="1:28" ht="13.2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spans="1:28" ht="13.2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spans="1:28" ht="13.2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spans="1:28" ht="13.2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spans="1:28" ht="13.2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spans="1:28" ht="13.2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spans="1:28" ht="13.2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spans="1:28" ht="13.2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spans="1:28" ht="13.2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spans="1:28" ht="13.2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spans="1:28" ht="13.2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spans="1:28" ht="13.2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spans="1:28" ht="13.2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spans="1:28" ht="13.2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spans="1:28" ht="13.2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spans="1:28" ht="13.2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spans="1:28" ht="13.2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spans="1:28" ht="13.2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spans="1:28" ht="13.2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spans="1:28" ht="13.2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spans="1:28" ht="13.2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spans="1:28" ht="13.2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spans="1:28" ht="13.2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spans="1:28" ht="13.2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spans="1:28" ht="13.2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spans="1:28" ht="13.2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spans="1:28" ht="13.2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spans="1:28" ht="13.2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spans="1:28" ht="13.2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spans="1:28" ht="13.2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spans="1:28" ht="13.2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spans="1:28" ht="13.2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spans="1:28" ht="13.2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spans="1:28" ht="13.2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spans="1:28" ht="13.2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spans="1:28" ht="13.2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spans="1:28" ht="13.2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spans="1:28" ht="13.2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spans="1:28" ht="13.2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spans="1:28" ht="13.2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spans="1:28" ht="13.2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spans="1:28" ht="13.2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spans="1:28" ht="13.2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spans="1:28" ht="13.2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spans="1:28" ht="13.2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spans="1:28" ht="13.2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spans="1:28" ht="13.2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spans="1:28" ht="13.2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spans="1:28" ht="13.2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spans="1:28" ht="13.2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spans="1:28" ht="13.2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spans="1:28" ht="13.2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spans="1:28" ht="13.2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spans="1:28" ht="13.2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spans="1:28" ht="13.2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spans="1:28" ht="13.2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spans="1:28" ht="13.2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spans="1:28" ht="13.2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spans="1:28" ht="13.2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spans="1:28" ht="13.2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spans="1:28" ht="13.2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1:28" ht="13.2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spans="1:28" ht="13.2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spans="1:28" ht="13.2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1:28" ht="13.2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spans="1:28" ht="13.2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spans="1:28" ht="13.2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1:28" ht="13.2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spans="1:28" ht="13.2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spans="1:28" ht="13.2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spans="1:28" ht="13.2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spans="1:28" ht="13.2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spans="1:28" ht="13.2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spans="1:28" ht="13.2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spans="1:28" ht="13.2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spans="1:28" ht="13.2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spans="1:28" ht="13.2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spans="1:28" ht="13.2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spans="1:28" ht="13.2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spans="1:28" ht="13.2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spans="1:28" ht="13.2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spans="1:28" ht="13.2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spans="1:28" ht="13.2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spans="1:28" ht="13.2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spans="1:28" ht="13.2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spans="1:28" ht="13.2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spans="1:28" ht="13.2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spans="1:28" ht="13.2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spans="1:28" ht="13.2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spans="1:28" ht="13.2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spans="1:28" ht="13.2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spans="1:28" ht="13.2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spans="1:28" ht="13.2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spans="1:28" ht="13.2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spans="1:28" ht="13.2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spans="1:28" ht="13.2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spans="1:28" ht="13.2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spans="1:28" ht="13.2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spans="1:28" ht="13.2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1:28" ht="13.2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spans="1:28" ht="13.2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spans="1:28" ht="13.2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spans="1:28" ht="13.2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spans="1:28" ht="13.2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spans="1:28" ht="13.2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spans="1:28" ht="13.2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spans="1:28" ht="13.2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spans="1:28" ht="13.2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spans="1:28" ht="13.2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spans="1:28" ht="13.2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spans="1:28" ht="13.2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spans="1:28" ht="13.2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spans="1:28" ht="13.2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spans="1:28" ht="13.2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spans="1:28" ht="13.2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spans="1:28" ht="13.2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spans="1:28" ht="13.2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spans="1:28" ht="13.2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spans="1:28" ht="13.2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spans="1:28" ht="13.2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spans="1:28" ht="13.2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spans="1:28" ht="13.2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spans="1:28" ht="13.2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spans="1:28" ht="13.2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spans="1:28" ht="13.2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spans="1:28" ht="13.2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spans="1:28" ht="13.2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spans="1:28" ht="13.2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spans="1:28" ht="13.2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spans="1:28" ht="13.2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spans="1:28" ht="13.2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spans="1:28" ht="13.2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spans="1:28" ht="13.2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spans="1:28" ht="13.2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spans="1:28" ht="13.2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spans="1:28" ht="13.2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spans="1:28" ht="13.2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spans="1:28" ht="13.2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spans="1:28" ht="13.2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spans="1:28" ht="13.2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spans="1:28" ht="13.2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spans="1:28" ht="13.2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spans="1:28" ht="13.2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spans="1:28" ht="13.2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spans="1:28" ht="13.2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spans="1:28" ht="13.2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spans="1:28" ht="13.2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spans="1:28" ht="13.2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spans="1:28" ht="13.2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spans="1:28" ht="13.2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spans="1:28" ht="13.2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spans="1:28" ht="13.2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spans="1:28" ht="13.2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spans="1:28" ht="13.2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spans="1:28" ht="13.2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spans="1:28" ht="13.2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spans="1:28" ht="13.2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spans="1:28" ht="13.2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spans="1:28" ht="13.2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spans="1:28" ht="13.2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spans="1:28" ht="13.2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spans="1:28" ht="13.2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spans="1:28" ht="13.2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spans="1:28" ht="13.2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spans="1:28" ht="13.2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spans="1:28" ht="13.2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spans="1:28" ht="13.2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spans="1:28" ht="13.2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spans="1:28" ht="13.2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spans="1:28" ht="13.2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spans="1:28" ht="13.2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spans="1:28" ht="13.2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spans="1:28" ht="13.2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spans="1:28" ht="13.2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spans="1:28" ht="13.2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spans="1:28" ht="13.2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spans="1:28" ht="13.2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spans="1:28" ht="13.2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spans="1:28" ht="13.2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spans="1:28" ht="13.2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spans="1:28" ht="13.2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spans="1:28" ht="13.2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spans="1:28" ht="13.2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spans="1:28" ht="13.2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spans="1:28" ht="13.2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spans="1:28" ht="13.2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spans="1:28" ht="13.2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spans="1:28" ht="13.2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spans="1:28" ht="13.2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spans="1:28" ht="13.2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spans="1:28" ht="13.2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spans="1:28" ht="13.2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spans="1:28" ht="13.2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spans="1:28" ht="13.2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spans="1:28" ht="13.2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spans="1:28" ht="13.2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spans="1:28" ht="13.2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spans="1:28" ht="13.2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spans="1:28" ht="13.2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spans="1:28" ht="13.2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spans="1:28" ht="13.2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spans="1:28" ht="13.2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spans="1:28" ht="13.2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spans="1:28" ht="13.2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spans="1:28" ht="13.2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spans="1:28" ht="13.2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spans="1:28" ht="13.2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spans="1:28" ht="13.2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spans="1:28" ht="13.2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spans="1:28" ht="13.2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spans="1:28" ht="13.2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spans="1:28" ht="13.2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spans="1:28" ht="13.2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spans="1:28" ht="13.2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spans="1:28" ht="13.2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spans="1:28" ht="13.2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spans="1:28" ht="13.2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spans="1:28" ht="13.2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spans="1:28" ht="13.2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spans="1:28" ht="13.2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spans="1:28" ht="13.2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spans="1:28" ht="13.2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spans="1:28" ht="13.2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spans="1:28" ht="13.2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spans="1:28" ht="13.2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spans="1:28" ht="13.2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spans="1:28" ht="13.2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spans="1:28" ht="13.2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spans="1:28" ht="13.2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spans="1:28" ht="13.2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spans="1:28" ht="13.2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spans="1:28" ht="13.2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spans="1:28" ht="13.2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spans="1:28" ht="13.2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spans="1:28" ht="13.2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spans="1:28" ht="13.2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spans="1:28" ht="13.2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spans="1:28" ht="13.2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spans="1:28" ht="13.2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spans="1:28" ht="13.2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spans="1:28" ht="13.2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spans="1:28" ht="13.2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spans="1:28" ht="13.2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spans="1:28" ht="13.2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spans="1:28" ht="13.2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spans="1:28" ht="13.2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spans="1:28" ht="13.2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spans="1:28" ht="13.2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spans="1:28" ht="13.2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spans="1:28" ht="13.2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spans="1:28" ht="13.2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spans="1:28" ht="13.2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spans="1:28" ht="13.2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spans="1:28" ht="13.2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spans="1:28" ht="13.2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spans="1:28" ht="13.2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spans="1:28" ht="13.2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spans="1:28" ht="13.2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spans="1:28" ht="13.2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spans="1:28" ht="13.2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spans="1:28" ht="13.2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spans="1:28" ht="13.2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spans="1:28" ht="13.2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spans="1:28" ht="13.2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spans="1:28" ht="13.2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spans="1:28" ht="13.2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spans="1:28" ht="13.2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spans="1:28" ht="13.2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spans="1:28" ht="13.2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spans="1:28" ht="13.2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spans="1:28" ht="13.2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spans="1:28" ht="13.2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spans="1:28" ht="13.2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spans="1:28" ht="13.2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spans="1:28" ht="13.2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spans="1:28" ht="13.2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spans="1:28" ht="13.2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spans="1:28" ht="13.2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spans="1:28" ht="13.2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spans="1:28" ht="13.2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spans="1:28" ht="13.2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spans="1:28" ht="13.2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spans="1:28" ht="13.2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spans="1:28" ht="13.2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spans="1:28" ht="13.2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spans="1:28" ht="13.2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spans="1:28" ht="13.2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spans="1:28" ht="13.2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spans="1:28" ht="13.2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spans="1:28" ht="13.2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spans="1:28" ht="13.2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spans="1:28" ht="13.2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spans="1:28" ht="13.2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spans="1:28" ht="13.2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spans="1:28" ht="13.2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spans="1:28" ht="13.2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spans="1:28" ht="13.2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spans="1:28" ht="13.2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spans="1:28" ht="13.2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spans="1:28" ht="13.2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spans="1:28" ht="13.2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spans="1:28" ht="13.2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spans="1:28" ht="13.2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spans="1:28" ht="13.2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spans="1:28" ht="13.2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spans="1:28" ht="13.2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spans="1:28" ht="13.2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spans="1:28" ht="13.2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spans="1:28" ht="13.2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spans="1:28" ht="13.2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spans="1:28" ht="13.2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spans="1:28" ht="13.2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spans="1:28" ht="13.2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spans="1:28" ht="13.2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spans="1:28" ht="13.2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spans="1:28" ht="13.2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spans="1:28" ht="13.2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spans="1:28" ht="13.2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spans="1:28" ht="13.2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spans="1:28" ht="13.2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spans="1:28" ht="13.2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spans="1:28" ht="13.2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spans="1:28" ht="13.2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spans="1:28" ht="13.2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spans="1:28" ht="13.2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spans="1:28" ht="13.2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spans="1:28" ht="13.2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spans="1:28" ht="13.2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spans="1:28" ht="13.2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spans="1:28" ht="13.2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spans="1:28" ht="13.2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spans="1:28" ht="13.2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spans="1:28" ht="13.2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spans="1:28" ht="13.2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spans="1:28" ht="13.2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spans="1:28" ht="13.2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spans="1:28" ht="13.2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spans="1:28" ht="13.2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spans="1:28" ht="13.2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spans="1:28" ht="13.2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spans="1:28" ht="13.2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spans="1:28" ht="13.2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spans="1:28" ht="13.2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spans="1:28" ht="13.2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spans="1:28" ht="13.2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</row>
    <row r="990" spans="1:28" ht="13.2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</row>
    <row r="991" spans="1:28" ht="13.2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</row>
    <row r="992" spans="1:28" ht="13.2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</row>
    <row r="993" spans="1:28" ht="13.2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</row>
    <row r="994" spans="1:28" ht="13.2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</row>
  </sheetData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7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27" sqref="D27"/>
    </sheetView>
  </sheetViews>
  <sheetFormatPr defaultColWidth="14.44140625" defaultRowHeight="15.75" customHeight="1" x14ac:dyDescent="0.25"/>
  <cols>
    <col min="9" max="10" width="14.44140625" hidden="1"/>
  </cols>
  <sheetData>
    <row r="1" spans="1:10" x14ac:dyDescent="0.25">
      <c r="A1" s="1" t="s">
        <v>1</v>
      </c>
      <c r="B1" s="1" t="s">
        <v>2</v>
      </c>
      <c r="C1" s="1" t="s">
        <v>552</v>
      </c>
      <c r="D1" s="1" t="s">
        <v>553</v>
      </c>
      <c r="E1" s="1" t="s">
        <v>554</v>
      </c>
      <c r="F1" s="1" t="s">
        <v>555</v>
      </c>
      <c r="G1" s="1" t="s">
        <v>556</v>
      </c>
      <c r="H1" s="1" t="s">
        <v>16</v>
      </c>
      <c r="I1" s="1" t="s">
        <v>555</v>
      </c>
      <c r="J1" s="1" t="s">
        <v>557</v>
      </c>
    </row>
    <row r="2" spans="1:10" x14ac:dyDescent="0.25">
      <c r="A2" s="1" t="s">
        <v>19</v>
      </c>
      <c r="B2" s="1" t="s">
        <v>20</v>
      </c>
      <c r="C2" s="1">
        <v>91</v>
      </c>
      <c r="D2" s="1">
        <v>97</v>
      </c>
      <c r="E2" s="1">
        <v>48</v>
      </c>
      <c r="F2" s="1">
        <v>95</v>
      </c>
      <c r="G2" s="1">
        <f t="shared" ref="G2:G5" si="0">ROUND(AVERAGE(C2:F2), 0)</f>
        <v>83</v>
      </c>
      <c r="H2" s="46">
        <f t="shared" ref="H2:H5" si="1">G2</f>
        <v>83</v>
      </c>
      <c r="I2" s="1">
        <v>98</v>
      </c>
      <c r="J2" s="47" t="e">
        <f t="shared" ref="J2:J5" ca="1" si="2">_xludf.IFS(I2=98, 95, I2=94, 90, I2=90, 88, I2=86, 85)</f>
        <v>#NAME?</v>
      </c>
    </row>
    <row r="3" spans="1:10" x14ac:dyDescent="0.25">
      <c r="A3" s="1" t="s">
        <v>23</v>
      </c>
      <c r="B3" s="1" t="s">
        <v>24</v>
      </c>
      <c r="C3" s="1">
        <v>100</v>
      </c>
      <c r="D3" s="1">
        <v>100</v>
      </c>
      <c r="E3" s="1">
        <v>96</v>
      </c>
      <c r="F3" s="1">
        <v>88</v>
      </c>
      <c r="G3" s="1">
        <f t="shared" si="0"/>
        <v>96</v>
      </c>
      <c r="H3" s="46">
        <f t="shared" si="1"/>
        <v>96</v>
      </c>
      <c r="I3" s="1">
        <v>90</v>
      </c>
      <c r="J3" s="47" t="e">
        <f t="shared" ca="1" si="2"/>
        <v>#NAME?</v>
      </c>
    </row>
    <row r="4" spans="1:10" x14ac:dyDescent="0.25">
      <c r="A4" s="1" t="s">
        <v>27</v>
      </c>
      <c r="B4" s="1" t="s">
        <v>24</v>
      </c>
      <c r="C4" s="1">
        <v>92</v>
      </c>
      <c r="D4" s="1">
        <v>100</v>
      </c>
      <c r="E4" s="1">
        <v>69</v>
      </c>
      <c r="F4" s="1">
        <v>90</v>
      </c>
      <c r="G4" s="1">
        <f t="shared" si="0"/>
        <v>88</v>
      </c>
      <c r="H4" s="46">
        <f t="shared" si="1"/>
        <v>88</v>
      </c>
      <c r="I4" s="1">
        <v>94</v>
      </c>
      <c r="J4" s="47" t="e">
        <f t="shared" ca="1" si="2"/>
        <v>#NAME?</v>
      </c>
    </row>
    <row r="5" spans="1:10" x14ac:dyDescent="0.25">
      <c r="A5" s="1" t="s">
        <v>472</v>
      </c>
      <c r="B5" s="1" t="s">
        <v>24</v>
      </c>
      <c r="C5" s="1">
        <v>100</v>
      </c>
      <c r="D5" s="1">
        <v>100</v>
      </c>
      <c r="E5" s="1">
        <v>78</v>
      </c>
      <c r="F5" s="1">
        <v>90</v>
      </c>
      <c r="G5" s="1">
        <f t="shared" si="0"/>
        <v>92</v>
      </c>
      <c r="H5" s="46">
        <f t="shared" si="1"/>
        <v>92</v>
      </c>
      <c r="I5" s="1">
        <v>94</v>
      </c>
      <c r="J5" s="47" t="e">
        <f t="shared" ca="1" si="2"/>
        <v>#NAME?</v>
      </c>
    </row>
    <row r="7" spans="1:10" x14ac:dyDescent="0.25">
      <c r="C7" s="48">
        <f t="shared" ref="C7:J7" si="3">AVERAGE(C2:C5)</f>
        <v>95.75</v>
      </c>
      <c r="D7" s="48">
        <f t="shared" si="3"/>
        <v>99.25</v>
      </c>
      <c r="E7" s="48">
        <f t="shared" si="3"/>
        <v>72.75</v>
      </c>
      <c r="F7" s="48">
        <f t="shared" si="3"/>
        <v>90.75</v>
      </c>
      <c r="G7" s="48">
        <f t="shared" si="3"/>
        <v>89.75</v>
      </c>
      <c r="H7" s="48">
        <f t="shared" si="3"/>
        <v>89.75</v>
      </c>
      <c r="I7" s="48">
        <f t="shared" si="3"/>
        <v>94</v>
      </c>
      <c r="J7" s="48" t="e">
        <f t="shared" ca="1" si="3"/>
        <v>#NAME?</v>
      </c>
    </row>
  </sheetData>
  <phoneticPr fontId="1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N160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sqref="A1:A1048576"/>
    </sheetView>
  </sheetViews>
  <sheetFormatPr defaultColWidth="14.44140625" defaultRowHeight="15.75" customHeight="1" x14ac:dyDescent="0.25"/>
  <sheetData>
    <row r="1" spans="1:14" x14ac:dyDescent="0.25">
      <c r="A1" s="1" t="s">
        <v>1</v>
      </c>
      <c r="B1" s="1" t="s">
        <v>2</v>
      </c>
      <c r="C1" s="1" t="s">
        <v>552</v>
      </c>
      <c r="D1" s="1" t="s">
        <v>553</v>
      </c>
      <c r="E1" s="1" t="s">
        <v>554</v>
      </c>
      <c r="F1" s="1" t="s">
        <v>555</v>
      </c>
      <c r="G1" s="1" t="s">
        <v>556</v>
      </c>
      <c r="H1" s="1" t="s">
        <v>16</v>
      </c>
      <c r="K1" s="1"/>
      <c r="L1" s="1"/>
      <c r="M1" s="1"/>
      <c r="N1" s="1"/>
    </row>
    <row r="2" spans="1:14" x14ac:dyDescent="0.25">
      <c r="A2" s="1" t="s">
        <v>30</v>
      </c>
      <c r="B2" s="1" t="s">
        <v>31</v>
      </c>
      <c r="C2" s="49">
        <v>0</v>
      </c>
      <c r="D2" s="49">
        <v>0</v>
      </c>
      <c r="E2" s="1">
        <v>69</v>
      </c>
      <c r="F2" s="1">
        <v>90</v>
      </c>
      <c r="G2" s="9">
        <f t="shared" ref="G2:G158" si="0">ROUND(AVERAGE(C2:F2), 0)</f>
        <v>40</v>
      </c>
      <c r="H2" s="9">
        <v>40</v>
      </c>
      <c r="K2" s="1"/>
      <c r="L2" s="1"/>
      <c r="M2" s="1"/>
      <c r="N2" s="47"/>
    </row>
    <row r="3" spans="1:14" x14ac:dyDescent="0.25">
      <c r="A3" s="1" t="s">
        <v>296</v>
      </c>
      <c r="B3" s="1" t="s">
        <v>31</v>
      </c>
      <c r="C3" s="49">
        <v>80</v>
      </c>
      <c r="D3" s="49">
        <v>100</v>
      </c>
      <c r="E3" s="1">
        <v>64</v>
      </c>
      <c r="F3" s="1">
        <v>85</v>
      </c>
      <c r="G3" s="1">
        <f t="shared" si="0"/>
        <v>82</v>
      </c>
      <c r="H3" s="46">
        <v>82</v>
      </c>
      <c r="K3" s="1"/>
      <c r="L3" s="1"/>
      <c r="M3" s="1"/>
      <c r="N3" s="47"/>
    </row>
    <row r="4" spans="1:14" x14ac:dyDescent="0.25">
      <c r="A4" s="1" t="s">
        <v>365</v>
      </c>
      <c r="B4" s="1" t="s">
        <v>31</v>
      </c>
      <c r="C4" s="49">
        <v>87</v>
      </c>
      <c r="D4" s="49">
        <v>90</v>
      </c>
      <c r="E4" s="1">
        <v>47</v>
      </c>
      <c r="F4" s="1">
        <v>95</v>
      </c>
      <c r="G4" s="1">
        <f t="shared" si="0"/>
        <v>80</v>
      </c>
      <c r="H4" s="46">
        <v>80</v>
      </c>
      <c r="K4" s="1"/>
      <c r="L4" s="1"/>
      <c r="M4" s="1"/>
      <c r="N4" s="47"/>
    </row>
    <row r="5" spans="1:14" x14ac:dyDescent="0.25">
      <c r="A5" s="1" t="s">
        <v>398</v>
      </c>
      <c r="B5" s="1" t="s">
        <v>31</v>
      </c>
      <c r="C5" s="49">
        <v>87</v>
      </c>
      <c r="D5" s="49">
        <v>93</v>
      </c>
      <c r="E5" s="1">
        <v>54</v>
      </c>
      <c r="F5" s="1">
        <v>95</v>
      </c>
      <c r="G5" s="1">
        <f t="shared" si="0"/>
        <v>82</v>
      </c>
      <c r="H5" s="46">
        <v>82</v>
      </c>
      <c r="K5" s="1"/>
      <c r="L5" s="1"/>
      <c r="M5" s="1"/>
      <c r="N5" s="47"/>
    </row>
    <row r="6" spans="1:14" x14ac:dyDescent="0.25">
      <c r="A6" s="1" t="s">
        <v>446</v>
      </c>
      <c r="B6" s="1" t="s">
        <v>31</v>
      </c>
      <c r="C6" s="49">
        <v>0</v>
      </c>
      <c r="D6" s="49">
        <v>88</v>
      </c>
      <c r="E6" s="1">
        <v>44</v>
      </c>
      <c r="F6" s="1">
        <v>85</v>
      </c>
      <c r="G6" s="9">
        <f t="shared" si="0"/>
        <v>54</v>
      </c>
      <c r="H6" s="50">
        <v>54</v>
      </c>
      <c r="K6" s="1"/>
      <c r="L6" s="1"/>
      <c r="M6" s="1"/>
      <c r="N6" s="47"/>
    </row>
    <row r="7" spans="1:14" x14ac:dyDescent="0.25">
      <c r="A7" s="1" t="s">
        <v>409</v>
      </c>
      <c r="B7" s="1" t="s">
        <v>31</v>
      </c>
      <c r="C7" s="49">
        <v>99</v>
      </c>
      <c r="D7" s="49">
        <v>95</v>
      </c>
      <c r="E7" s="1">
        <v>66</v>
      </c>
      <c r="F7" s="1">
        <v>85</v>
      </c>
      <c r="G7" s="1">
        <f t="shared" si="0"/>
        <v>86</v>
      </c>
      <c r="H7" s="46">
        <v>86</v>
      </c>
      <c r="K7" s="1"/>
      <c r="L7" s="1"/>
      <c r="M7" s="1"/>
      <c r="N7" s="47"/>
    </row>
    <row r="8" spans="1:14" x14ac:dyDescent="0.25">
      <c r="A8" s="1" t="s">
        <v>33</v>
      </c>
      <c r="B8" s="1" t="s">
        <v>34</v>
      </c>
      <c r="C8" s="49">
        <v>100</v>
      </c>
      <c r="D8" s="49">
        <v>100</v>
      </c>
      <c r="E8" s="1">
        <v>87</v>
      </c>
      <c r="F8" s="1">
        <v>90</v>
      </c>
      <c r="G8" s="1">
        <f t="shared" si="0"/>
        <v>94</v>
      </c>
      <c r="H8" s="46">
        <v>94</v>
      </c>
      <c r="K8" s="1"/>
      <c r="L8" s="1"/>
      <c r="M8" s="1"/>
      <c r="N8" s="47"/>
    </row>
    <row r="9" spans="1:14" x14ac:dyDescent="0.25">
      <c r="A9" s="1" t="s">
        <v>37</v>
      </c>
      <c r="B9" s="1" t="s">
        <v>34</v>
      </c>
      <c r="C9" s="49">
        <v>91</v>
      </c>
      <c r="D9" s="49">
        <v>95</v>
      </c>
      <c r="E9" s="1">
        <v>86</v>
      </c>
      <c r="F9" s="1">
        <v>88</v>
      </c>
      <c r="G9" s="1">
        <f t="shared" si="0"/>
        <v>90</v>
      </c>
      <c r="H9" s="46">
        <v>90</v>
      </c>
      <c r="K9" s="1"/>
      <c r="L9" s="1"/>
      <c r="M9" s="1"/>
      <c r="N9" s="47"/>
    </row>
    <row r="10" spans="1:14" x14ac:dyDescent="0.25">
      <c r="A10" s="1" t="s">
        <v>40</v>
      </c>
      <c r="B10" s="1" t="s">
        <v>34</v>
      </c>
      <c r="C10" s="49">
        <v>97</v>
      </c>
      <c r="D10" s="49">
        <v>100</v>
      </c>
      <c r="E10" s="1">
        <v>92</v>
      </c>
      <c r="F10" s="1">
        <v>95</v>
      </c>
      <c r="G10" s="1">
        <f t="shared" si="0"/>
        <v>96</v>
      </c>
      <c r="H10" s="46">
        <v>96</v>
      </c>
      <c r="K10" s="1"/>
      <c r="L10" s="1"/>
      <c r="M10" s="1"/>
      <c r="N10" s="47"/>
    </row>
    <row r="11" spans="1:14" x14ac:dyDescent="0.25">
      <c r="A11" s="1" t="s">
        <v>43</v>
      </c>
      <c r="B11" s="1" t="s">
        <v>34</v>
      </c>
      <c r="C11" s="49">
        <v>100</v>
      </c>
      <c r="D11" s="49">
        <v>100</v>
      </c>
      <c r="E11" s="1">
        <v>100</v>
      </c>
      <c r="F11" s="1">
        <v>95</v>
      </c>
      <c r="G11" s="1">
        <f t="shared" si="0"/>
        <v>99</v>
      </c>
      <c r="H11" s="46">
        <v>99</v>
      </c>
      <c r="K11" s="1"/>
      <c r="L11" s="1"/>
      <c r="M11" s="1"/>
      <c r="N11" s="47"/>
    </row>
    <row r="12" spans="1:14" x14ac:dyDescent="0.25">
      <c r="A12" s="1" t="s">
        <v>222</v>
      </c>
      <c r="B12" s="1" t="s">
        <v>34</v>
      </c>
      <c r="C12" s="49">
        <v>96</v>
      </c>
      <c r="D12" s="49">
        <v>88</v>
      </c>
      <c r="E12" s="1">
        <v>91</v>
      </c>
      <c r="F12" s="1">
        <v>90</v>
      </c>
      <c r="G12" s="1">
        <f t="shared" si="0"/>
        <v>91</v>
      </c>
      <c r="H12" s="46">
        <v>91</v>
      </c>
      <c r="K12" s="1"/>
      <c r="L12" s="1"/>
      <c r="M12" s="1"/>
      <c r="N12" s="47"/>
    </row>
    <row r="13" spans="1:14" x14ac:dyDescent="0.25">
      <c r="A13" s="1" t="s">
        <v>182</v>
      </c>
      <c r="B13" s="1" t="s">
        <v>34</v>
      </c>
      <c r="C13" s="49">
        <v>100</v>
      </c>
      <c r="D13" s="49">
        <v>100</v>
      </c>
      <c r="E13" s="1">
        <v>57</v>
      </c>
      <c r="F13" s="1">
        <v>95</v>
      </c>
      <c r="G13" s="1">
        <f t="shared" si="0"/>
        <v>88</v>
      </c>
      <c r="H13" s="46">
        <v>88</v>
      </c>
      <c r="K13" s="1"/>
      <c r="L13" s="1"/>
      <c r="M13" s="1"/>
      <c r="N13" s="47"/>
    </row>
    <row r="14" spans="1:14" x14ac:dyDescent="0.25">
      <c r="A14" s="1" t="s">
        <v>270</v>
      </c>
      <c r="B14" s="1" t="s">
        <v>34</v>
      </c>
      <c r="C14" s="49">
        <v>92</v>
      </c>
      <c r="D14" s="49">
        <v>88</v>
      </c>
      <c r="E14" s="1">
        <v>71</v>
      </c>
      <c r="F14" s="1">
        <v>88</v>
      </c>
      <c r="G14" s="1">
        <f t="shared" si="0"/>
        <v>85</v>
      </c>
      <c r="H14" s="46">
        <v>85</v>
      </c>
      <c r="K14" s="1"/>
      <c r="L14" s="1"/>
      <c r="M14" s="1"/>
      <c r="N14" s="47"/>
    </row>
    <row r="15" spans="1:14" x14ac:dyDescent="0.25">
      <c r="A15" s="1" t="s">
        <v>235</v>
      </c>
      <c r="B15" s="1" t="s">
        <v>34</v>
      </c>
      <c r="C15" s="49">
        <v>99</v>
      </c>
      <c r="D15" s="49">
        <v>100</v>
      </c>
      <c r="E15" s="1">
        <v>71</v>
      </c>
      <c r="F15" s="1">
        <v>95</v>
      </c>
      <c r="G15" s="1">
        <f t="shared" si="0"/>
        <v>91</v>
      </c>
      <c r="H15" s="46">
        <v>91</v>
      </c>
      <c r="K15" s="1"/>
      <c r="L15" s="1"/>
      <c r="M15" s="1"/>
      <c r="N15" s="47"/>
    </row>
    <row r="16" spans="1:14" x14ac:dyDescent="0.25">
      <c r="A16" s="1" t="s">
        <v>239</v>
      </c>
      <c r="B16" s="1" t="s">
        <v>34</v>
      </c>
      <c r="C16" s="49">
        <v>99</v>
      </c>
      <c r="D16" s="49">
        <v>100</v>
      </c>
      <c r="E16" s="1">
        <v>95</v>
      </c>
      <c r="F16" s="1">
        <v>95</v>
      </c>
      <c r="G16" s="1">
        <f t="shared" si="0"/>
        <v>97</v>
      </c>
      <c r="H16" s="46">
        <v>97</v>
      </c>
      <c r="K16" s="1"/>
      <c r="L16" s="1"/>
      <c r="M16" s="1"/>
      <c r="N16" s="47"/>
    </row>
    <row r="17" spans="1:14" x14ac:dyDescent="0.25">
      <c r="A17" s="1" t="s">
        <v>249</v>
      </c>
      <c r="B17" s="1" t="s">
        <v>34</v>
      </c>
      <c r="C17" s="49">
        <v>98</v>
      </c>
      <c r="D17" s="49">
        <v>100</v>
      </c>
      <c r="E17" s="1">
        <v>86</v>
      </c>
      <c r="F17" s="1">
        <v>95</v>
      </c>
      <c r="G17" s="1">
        <f t="shared" si="0"/>
        <v>95</v>
      </c>
      <c r="H17" s="46">
        <v>95</v>
      </c>
      <c r="K17" s="1"/>
      <c r="L17" s="1"/>
      <c r="M17" s="1"/>
      <c r="N17" s="47"/>
    </row>
    <row r="18" spans="1:14" x14ac:dyDescent="0.25">
      <c r="A18" s="1" t="s">
        <v>275</v>
      </c>
      <c r="B18" s="1" t="s">
        <v>34</v>
      </c>
      <c r="C18" s="49">
        <v>92</v>
      </c>
      <c r="D18" s="49">
        <v>97</v>
      </c>
      <c r="E18" s="1">
        <v>95</v>
      </c>
      <c r="F18" s="1">
        <v>88</v>
      </c>
      <c r="G18" s="1">
        <f t="shared" si="0"/>
        <v>93</v>
      </c>
      <c r="H18" s="46">
        <v>93</v>
      </c>
      <c r="K18" s="1"/>
      <c r="L18" s="1"/>
      <c r="M18" s="1"/>
      <c r="N18" s="47"/>
    </row>
    <row r="19" spans="1:14" x14ac:dyDescent="0.25">
      <c r="A19" s="1" t="s">
        <v>293</v>
      </c>
      <c r="B19" s="1" t="s">
        <v>34</v>
      </c>
      <c r="C19" s="49">
        <v>100</v>
      </c>
      <c r="D19" s="49">
        <v>100</v>
      </c>
      <c r="E19" s="1">
        <v>77</v>
      </c>
      <c r="F19" s="1">
        <v>95</v>
      </c>
      <c r="G19" s="1">
        <f t="shared" si="0"/>
        <v>93</v>
      </c>
      <c r="H19" s="46">
        <v>93</v>
      </c>
      <c r="K19" s="1"/>
      <c r="L19" s="1"/>
      <c r="M19" s="1"/>
      <c r="N19" s="47"/>
    </row>
    <row r="20" spans="1:14" x14ac:dyDescent="0.25">
      <c r="A20" s="1" t="s">
        <v>310</v>
      </c>
      <c r="B20" s="1" t="s">
        <v>34</v>
      </c>
      <c r="C20" s="49">
        <v>93</v>
      </c>
      <c r="D20" s="49">
        <v>100</v>
      </c>
      <c r="E20" s="1">
        <v>77</v>
      </c>
      <c r="F20" s="1">
        <v>88</v>
      </c>
      <c r="G20" s="1">
        <f t="shared" si="0"/>
        <v>90</v>
      </c>
      <c r="H20" s="46">
        <v>90</v>
      </c>
      <c r="K20" s="1"/>
      <c r="L20" s="1"/>
      <c r="M20" s="1"/>
      <c r="N20" s="47"/>
    </row>
    <row r="21" spans="1:14" x14ac:dyDescent="0.25">
      <c r="A21" s="1" t="s">
        <v>325</v>
      </c>
      <c r="B21" s="1" t="s">
        <v>34</v>
      </c>
      <c r="C21" s="49">
        <v>94</v>
      </c>
      <c r="D21" s="49">
        <v>95</v>
      </c>
      <c r="E21" s="1">
        <v>64</v>
      </c>
      <c r="F21" s="1">
        <v>88</v>
      </c>
      <c r="G21" s="1">
        <f t="shared" si="0"/>
        <v>85</v>
      </c>
      <c r="H21" s="46">
        <v>85</v>
      </c>
      <c r="K21" s="1"/>
      <c r="L21" s="1"/>
      <c r="M21" s="1"/>
      <c r="N21" s="47"/>
    </row>
    <row r="22" spans="1:14" x14ac:dyDescent="0.25">
      <c r="A22" s="1" t="s">
        <v>334</v>
      </c>
      <c r="B22" s="1" t="s">
        <v>34</v>
      </c>
      <c r="C22" s="49">
        <v>90</v>
      </c>
      <c r="D22" s="49">
        <v>94</v>
      </c>
      <c r="E22" s="1">
        <v>89</v>
      </c>
      <c r="F22" s="1">
        <v>88</v>
      </c>
      <c r="G22" s="1">
        <f t="shared" si="0"/>
        <v>90</v>
      </c>
      <c r="H22" s="46">
        <v>90</v>
      </c>
      <c r="K22" s="1"/>
      <c r="L22" s="1"/>
      <c r="M22" s="1"/>
      <c r="N22" s="47"/>
    </row>
    <row r="23" spans="1:14" x14ac:dyDescent="0.25">
      <c r="A23" s="1" t="s">
        <v>331</v>
      </c>
      <c r="B23" s="1" t="s">
        <v>34</v>
      </c>
      <c r="C23" s="49">
        <v>96</v>
      </c>
      <c r="D23" s="49">
        <v>94</v>
      </c>
      <c r="E23" s="1">
        <v>92</v>
      </c>
      <c r="F23" s="1">
        <v>95</v>
      </c>
      <c r="G23" s="1">
        <f t="shared" si="0"/>
        <v>94</v>
      </c>
      <c r="H23" s="46">
        <v>94</v>
      </c>
      <c r="K23" s="1"/>
      <c r="L23" s="1"/>
      <c r="M23" s="1"/>
      <c r="N23" s="47"/>
    </row>
    <row r="24" spans="1:14" x14ac:dyDescent="0.25">
      <c r="A24" s="1" t="s">
        <v>381</v>
      </c>
      <c r="B24" s="1" t="s">
        <v>34</v>
      </c>
      <c r="C24" s="49">
        <v>57</v>
      </c>
      <c r="D24" s="49">
        <v>85</v>
      </c>
      <c r="E24" s="1">
        <v>56</v>
      </c>
      <c r="F24" s="1">
        <v>95</v>
      </c>
      <c r="G24" s="1">
        <f t="shared" si="0"/>
        <v>73</v>
      </c>
      <c r="H24" s="46">
        <v>73</v>
      </c>
      <c r="K24" s="1"/>
      <c r="L24" s="1"/>
      <c r="M24" s="1"/>
      <c r="N24" s="47"/>
    </row>
    <row r="25" spans="1:14" x14ac:dyDescent="0.25">
      <c r="A25" s="1" t="s">
        <v>355</v>
      </c>
      <c r="B25" s="1" t="s">
        <v>34</v>
      </c>
      <c r="C25" s="49">
        <v>88</v>
      </c>
      <c r="D25" s="49">
        <v>100</v>
      </c>
      <c r="E25" s="1">
        <v>73</v>
      </c>
      <c r="F25" s="1">
        <v>95</v>
      </c>
      <c r="G25" s="1">
        <f t="shared" si="0"/>
        <v>89</v>
      </c>
      <c r="H25" s="46">
        <v>89</v>
      </c>
      <c r="K25" s="1"/>
      <c r="L25" s="1"/>
      <c r="M25" s="1"/>
      <c r="N25" s="47"/>
    </row>
    <row r="26" spans="1:14" x14ac:dyDescent="0.25">
      <c r="A26" s="1" t="s">
        <v>163</v>
      </c>
      <c r="B26" s="1" t="s">
        <v>34</v>
      </c>
      <c r="C26" s="49">
        <v>100</v>
      </c>
      <c r="D26" s="49">
        <v>100</v>
      </c>
      <c r="E26" s="1">
        <v>89</v>
      </c>
      <c r="F26" s="1">
        <v>95</v>
      </c>
      <c r="G26" s="1">
        <f t="shared" si="0"/>
        <v>96</v>
      </c>
      <c r="H26" s="46">
        <v>96</v>
      </c>
      <c r="K26" s="1"/>
      <c r="L26" s="1"/>
      <c r="M26" s="1"/>
      <c r="N26" s="47"/>
    </row>
    <row r="27" spans="1:14" x14ac:dyDescent="0.25">
      <c r="A27" s="1" t="s">
        <v>165</v>
      </c>
      <c r="B27" s="1" t="s">
        <v>34</v>
      </c>
      <c r="C27" s="49">
        <v>97</v>
      </c>
      <c r="D27" s="49">
        <v>95</v>
      </c>
      <c r="E27" s="1">
        <v>80</v>
      </c>
      <c r="F27" s="1">
        <v>95</v>
      </c>
      <c r="G27" s="1">
        <f t="shared" si="0"/>
        <v>92</v>
      </c>
      <c r="H27" s="46">
        <v>92</v>
      </c>
      <c r="K27" s="1"/>
      <c r="L27" s="1"/>
      <c r="M27" s="1"/>
      <c r="N27" s="47"/>
    </row>
    <row r="28" spans="1:14" x14ac:dyDescent="0.25">
      <c r="A28" s="1" t="s">
        <v>46</v>
      </c>
      <c r="B28" s="1" t="s">
        <v>34</v>
      </c>
      <c r="C28" s="49">
        <v>98</v>
      </c>
      <c r="D28" s="49">
        <v>100</v>
      </c>
      <c r="E28" s="1">
        <v>72</v>
      </c>
      <c r="F28" s="1">
        <v>90</v>
      </c>
      <c r="G28" s="1">
        <f t="shared" si="0"/>
        <v>90</v>
      </c>
      <c r="H28" s="46">
        <v>90</v>
      </c>
      <c r="K28" s="1"/>
      <c r="L28" s="1"/>
      <c r="M28" s="1"/>
      <c r="N28" s="47"/>
    </row>
    <row r="29" spans="1:14" x14ac:dyDescent="0.25">
      <c r="A29" s="1" t="s">
        <v>53</v>
      </c>
      <c r="B29" s="1" t="s">
        <v>54</v>
      </c>
      <c r="C29" s="49">
        <v>86</v>
      </c>
      <c r="D29" s="49">
        <v>90</v>
      </c>
      <c r="E29" s="1">
        <v>56</v>
      </c>
      <c r="F29" s="1">
        <v>90</v>
      </c>
      <c r="G29" s="1">
        <f t="shared" si="0"/>
        <v>81</v>
      </c>
      <c r="H29" s="46">
        <v>81</v>
      </c>
      <c r="K29" s="1"/>
      <c r="L29" s="1"/>
      <c r="M29" s="1"/>
      <c r="N29" s="47"/>
    </row>
    <row r="30" spans="1:14" x14ac:dyDescent="0.25">
      <c r="A30" s="1" t="s">
        <v>407</v>
      </c>
      <c r="B30" s="1" t="s">
        <v>54</v>
      </c>
      <c r="C30" s="49">
        <v>0</v>
      </c>
      <c r="D30" s="49">
        <v>0</v>
      </c>
      <c r="E30" s="1">
        <v>0</v>
      </c>
      <c r="F30" s="1">
        <v>95</v>
      </c>
      <c r="G30" s="9">
        <f t="shared" si="0"/>
        <v>24</v>
      </c>
      <c r="H30" s="50">
        <v>24</v>
      </c>
      <c r="K30" s="1"/>
      <c r="L30" s="1"/>
      <c r="M30" s="1"/>
      <c r="N30" s="47"/>
    </row>
    <row r="31" spans="1:14" x14ac:dyDescent="0.25">
      <c r="A31" s="1" t="s">
        <v>373</v>
      </c>
      <c r="B31" s="1" t="s">
        <v>374</v>
      </c>
      <c r="C31" s="49">
        <v>99</v>
      </c>
      <c r="D31" s="49">
        <v>95</v>
      </c>
      <c r="E31" s="1">
        <v>63</v>
      </c>
      <c r="F31" s="1">
        <v>95</v>
      </c>
      <c r="G31" s="1">
        <f t="shared" si="0"/>
        <v>88</v>
      </c>
      <c r="H31" s="46">
        <v>88</v>
      </c>
      <c r="K31" s="1"/>
      <c r="L31" s="1"/>
      <c r="M31" s="1"/>
      <c r="N31" s="47"/>
    </row>
    <row r="32" spans="1:14" x14ac:dyDescent="0.25">
      <c r="A32" s="1" t="s">
        <v>57</v>
      </c>
      <c r="B32" s="1" t="s">
        <v>58</v>
      </c>
      <c r="C32" s="49">
        <v>80</v>
      </c>
      <c r="D32" s="49">
        <v>94</v>
      </c>
      <c r="E32" s="1">
        <v>72</v>
      </c>
      <c r="F32" s="1">
        <v>95</v>
      </c>
      <c r="G32" s="1">
        <f t="shared" si="0"/>
        <v>85</v>
      </c>
      <c r="H32" s="46">
        <v>85</v>
      </c>
      <c r="K32" s="1"/>
      <c r="L32" s="1"/>
      <c r="M32" s="1"/>
      <c r="N32" s="47"/>
    </row>
    <row r="33" spans="1:14" x14ac:dyDescent="0.25">
      <c r="A33" s="1" t="s">
        <v>61</v>
      </c>
      <c r="B33" s="1" t="s">
        <v>58</v>
      </c>
      <c r="C33" s="49">
        <v>80</v>
      </c>
      <c r="D33" s="49">
        <v>100</v>
      </c>
      <c r="E33" s="1">
        <v>77</v>
      </c>
      <c r="F33" s="1">
        <v>95</v>
      </c>
      <c r="G33" s="1">
        <f t="shared" si="0"/>
        <v>88</v>
      </c>
      <c r="H33" s="46">
        <v>88</v>
      </c>
      <c r="K33" s="1"/>
      <c r="L33" s="1"/>
      <c r="M33" s="1"/>
      <c r="N33" s="47"/>
    </row>
    <row r="34" spans="1:14" x14ac:dyDescent="0.25">
      <c r="A34" s="1" t="s">
        <v>171</v>
      </c>
      <c r="B34" s="1" t="s">
        <v>172</v>
      </c>
      <c r="C34" s="49">
        <v>100</v>
      </c>
      <c r="D34" s="49">
        <v>100</v>
      </c>
      <c r="E34" s="1">
        <v>41</v>
      </c>
      <c r="F34" s="1">
        <v>95</v>
      </c>
      <c r="G34" s="1">
        <f t="shared" si="0"/>
        <v>84</v>
      </c>
      <c r="H34" s="46">
        <v>84</v>
      </c>
      <c r="K34" s="1"/>
      <c r="L34" s="1"/>
      <c r="M34" s="1"/>
      <c r="N34" s="47"/>
    </row>
    <row r="35" spans="1:14" x14ac:dyDescent="0.25">
      <c r="A35" s="1" t="s">
        <v>510</v>
      </c>
      <c r="B35" s="1" t="s">
        <v>172</v>
      </c>
      <c r="C35" s="49">
        <v>79</v>
      </c>
      <c r="D35" s="49">
        <v>100</v>
      </c>
      <c r="E35" s="1">
        <v>53</v>
      </c>
      <c r="F35" s="1">
        <v>95</v>
      </c>
      <c r="G35" s="1">
        <f t="shared" si="0"/>
        <v>82</v>
      </c>
      <c r="H35" s="46">
        <v>82</v>
      </c>
      <c r="K35" s="1"/>
      <c r="L35" s="1"/>
      <c r="M35" s="1"/>
      <c r="N35" s="47"/>
    </row>
    <row r="36" spans="1:14" x14ac:dyDescent="0.25">
      <c r="A36" s="1" t="s">
        <v>231</v>
      </c>
      <c r="B36" s="1" t="s">
        <v>232</v>
      </c>
      <c r="C36" s="49">
        <v>98</v>
      </c>
      <c r="D36" s="49">
        <v>85</v>
      </c>
      <c r="E36" s="1">
        <v>99</v>
      </c>
      <c r="F36" s="1">
        <v>90</v>
      </c>
      <c r="G36" s="1">
        <f t="shared" si="0"/>
        <v>93</v>
      </c>
      <c r="H36" s="46">
        <v>93</v>
      </c>
      <c r="K36" s="1"/>
      <c r="L36" s="1"/>
      <c r="M36" s="1"/>
      <c r="N36" s="47"/>
    </row>
    <row r="37" spans="1:14" x14ac:dyDescent="0.25">
      <c r="A37" s="1" t="s">
        <v>63</v>
      </c>
      <c r="B37" s="1" t="s">
        <v>50</v>
      </c>
      <c r="C37" s="49">
        <v>70</v>
      </c>
      <c r="D37" s="49">
        <v>91</v>
      </c>
      <c r="E37" s="1">
        <v>52</v>
      </c>
      <c r="F37" s="1">
        <v>95</v>
      </c>
      <c r="G37" s="1">
        <f t="shared" si="0"/>
        <v>77</v>
      </c>
      <c r="H37" s="46">
        <v>77</v>
      </c>
      <c r="K37" s="1"/>
      <c r="L37" s="1"/>
      <c r="M37" s="1"/>
      <c r="N37" s="47"/>
    </row>
    <row r="38" spans="1:14" x14ac:dyDescent="0.25">
      <c r="A38" s="1" t="s">
        <v>49</v>
      </c>
      <c r="B38" s="1" t="s">
        <v>50</v>
      </c>
      <c r="C38" s="49">
        <v>99</v>
      </c>
      <c r="D38" s="49">
        <v>100</v>
      </c>
      <c r="E38" s="1">
        <v>75</v>
      </c>
      <c r="F38" s="1">
        <v>95</v>
      </c>
      <c r="G38" s="1">
        <f t="shared" si="0"/>
        <v>92</v>
      </c>
      <c r="H38" s="46">
        <v>92</v>
      </c>
      <c r="K38" s="1"/>
      <c r="L38" s="1"/>
      <c r="M38" s="1"/>
      <c r="N38" s="47"/>
    </row>
    <row r="39" spans="1:14" x14ac:dyDescent="0.25">
      <c r="A39" s="1" t="s">
        <v>478</v>
      </c>
      <c r="B39" s="1" t="s">
        <v>50</v>
      </c>
      <c r="C39" s="49">
        <v>100</v>
      </c>
      <c r="D39" s="49">
        <v>100</v>
      </c>
      <c r="E39" s="1">
        <v>68</v>
      </c>
      <c r="F39" s="1">
        <v>90</v>
      </c>
      <c r="G39" s="1">
        <f t="shared" si="0"/>
        <v>90</v>
      </c>
      <c r="H39" s="46">
        <v>90</v>
      </c>
      <c r="K39" s="1"/>
      <c r="L39" s="1"/>
      <c r="M39" s="1"/>
      <c r="N39" s="47"/>
    </row>
    <row r="40" spans="1:14" x14ac:dyDescent="0.25">
      <c r="A40" s="1" t="s">
        <v>313</v>
      </c>
      <c r="B40" s="1" t="s">
        <v>50</v>
      </c>
      <c r="C40" s="49">
        <v>99</v>
      </c>
      <c r="D40" s="49">
        <v>100</v>
      </c>
      <c r="E40" s="1">
        <v>88</v>
      </c>
      <c r="F40" s="1">
        <v>95</v>
      </c>
      <c r="G40" s="1">
        <f t="shared" si="0"/>
        <v>96</v>
      </c>
      <c r="H40" s="46">
        <v>96</v>
      </c>
      <c r="K40" s="1"/>
      <c r="L40" s="1"/>
      <c r="M40" s="1"/>
      <c r="N40" s="47"/>
    </row>
    <row r="41" spans="1:14" x14ac:dyDescent="0.25">
      <c r="A41" s="1" t="s">
        <v>299</v>
      </c>
      <c r="B41" s="1" t="s">
        <v>50</v>
      </c>
      <c r="C41" s="49">
        <v>100</v>
      </c>
      <c r="D41" s="49">
        <v>100</v>
      </c>
      <c r="E41" s="1">
        <v>90</v>
      </c>
      <c r="F41" s="1">
        <v>95</v>
      </c>
      <c r="G41" s="1">
        <f t="shared" si="0"/>
        <v>96</v>
      </c>
      <c r="H41" s="46">
        <v>96</v>
      </c>
      <c r="K41" s="1"/>
      <c r="L41" s="1"/>
      <c r="M41" s="1"/>
      <c r="N41" s="47"/>
    </row>
    <row r="42" spans="1:14" x14ac:dyDescent="0.25">
      <c r="A42" s="1" t="s">
        <v>448</v>
      </c>
      <c r="B42" s="1" t="s">
        <v>50</v>
      </c>
      <c r="C42" s="49">
        <v>100</v>
      </c>
      <c r="D42" s="49">
        <v>100</v>
      </c>
      <c r="E42" s="1">
        <v>94</v>
      </c>
      <c r="F42" s="1">
        <v>90</v>
      </c>
      <c r="G42" s="1">
        <f t="shared" si="0"/>
        <v>96</v>
      </c>
      <c r="H42" s="46">
        <v>96</v>
      </c>
      <c r="K42" s="1"/>
      <c r="L42" s="1"/>
      <c r="M42" s="1"/>
      <c r="N42" s="47"/>
    </row>
    <row r="43" spans="1:14" x14ac:dyDescent="0.25">
      <c r="A43" s="1" t="s">
        <v>466</v>
      </c>
      <c r="B43" s="1" t="s">
        <v>50</v>
      </c>
      <c r="C43" s="49">
        <v>100</v>
      </c>
      <c r="D43" s="49">
        <v>100</v>
      </c>
      <c r="E43" s="1">
        <v>76</v>
      </c>
      <c r="F43" s="1">
        <v>90</v>
      </c>
      <c r="G43" s="1">
        <f t="shared" si="0"/>
        <v>92</v>
      </c>
      <c r="H43" s="46">
        <v>92</v>
      </c>
      <c r="K43" s="1"/>
      <c r="L43" s="1"/>
      <c r="M43" s="1"/>
      <c r="N43" s="47"/>
    </row>
    <row r="44" spans="1:14" x14ac:dyDescent="0.25">
      <c r="A44" s="1" t="s">
        <v>458</v>
      </c>
      <c r="B44" s="1" t="s">
        <v>50</v>
      </c>
      <c r="C44" s="49">
        <v>100</v>
      </c>
      <c r="D44" s="49">
        <v>100</v>
      </c>
      <c r="E44" s="1">
        <v>88</v>
      </c>
      <c r="F44" s="1">
        <v>90</v>
      </c>
      <c r="G44" s="1">
        <f t="shared" si="0"/>
        <v>95</v>
      </c>
      <c r="H44" s="46">
        <v>95</v>
      </c>
      <c r="K44" s="1"/>
      <c r="L44" s="1"/>
      <c r="M44" s="1"/>
      <c r="N44" s="47"/>
    </row>
    <row r="45" spans="1:14" x14ac:dyDescent="0.25">
      <c r="A45" s="1" t="s">
        <v>475</v>
      </c>
      <c r="B45" s="1" t="s">
        <v>50</v>
      </c>
      <c r="C45" s="49">
        <v>100</v>
      </c>
      <c r="D45" s="49">
        <v>100</v>
      </c>
      <c r="E45" s="1">
        <v>97</v>
      </c>
      <c r="F45" s="1">
        <v>90</v>
      </c>
      <c r="G45" s="1">
        <f t="shared" si="0"/>
        <v>97</v>
      </c>
      <c r="H45" s="46">
        <v>97</v>
      </c>
      <c r="K45" s="1"/>
      <c r="L45" s="1"/>
      <c r="M45" s="1"/>
      <c r="N45" s="47"/>
    </row>
    <row r="46" spans="1:14" x14ac:dyDescent="0.25">
      <c r="A46" s="1" t="s">
        <v>66</v>
      </c>
      <c r="B46" s="1" t="s">
        <v>67</v>
      </c>
      <c r="C46" s="49">
        <v>100</v>
      </c>
      <c r="D46" s="49">
        <v>97</v>
      </c>
      <c r="E46" s="1">
        <v>53</v>
      </c>
      <c r="F46" s="1">
        <v>95</v>
      </c>
      <c r="G46" s="1">
        <f t="shared" si="0"/>
        <v>86</v>
      </c>
      <c r="H46" s="46">
        <v>86</v>
      </c>
      <c r="K46" s="1"/>
      <c r="L46" s="1"/>
      <c r="M46" s="1"/>
      <c r="N46" s="47"/>
    </row>
    <row r="47" spans="1:14" x14ac:dyDescent="0.25">
      <c r="A47" s="1" t="s">
        <v>69</v>
      </c>
      <c r="B47" s="1" t="s">
        <v>67</v>
      </c>
      <c r="C47" s="49">
        <v>80</v>
      </c>
      <c r="D47" s="49">
        <v>100</v>
      </c>
      <c r="E47" s="1">
        <v>50</v>
      </c>
      <c r="F47" s="1">
        <v>85</v>
      </c>
      <c r="G47" s="1">
        <f t="shared" si="0"/>
        <v>79</v>
      </c>
      <c r="H47" s="46">
        <v>79</v>
      </c>
      <c r="K47" s="1"/>
      <c r="L47" s="1"/>
      <c r="M47" s="1"/>
      <c r="N47" s="47"/>
    </row>
    <row r="48" spans="1:14" x14ac:dyDescent="0.25">
      <c r="A48" s="1" t="s">
        <v>384</v>
      </c>
      <c r="B48" s="1" t="s">
        <v>67</v>
      </c>
      <c r="C48" s="49">
        <v>80</v>
      </c>
      <c r="D48" s="49">
        <v>100</v>
      </c>
      <c r="E48" s="1">
        <v>61</v>
      </c>
      <c r="F48" s="1">
        <v>85</v>
      </c>
      <c r="G48" s="1">
        <f t="shared" si="0"/>
        <v>82</v>
      </c>
      <c r="H48" s="46">
        <v>82</v>
      </c>
      <c r="K48" s="1"/>
      <c r="L48" s="1"/>
      <c r="M48" s="1"/>
      <c r="N48" s="47"/>
    </row>
    <row r="49" spans="1:14" x14ac:dyDescent="0.25">
      <c r="A49" s="1" t="s">
        <v>469</v>
      </c>
      <c r="B49" s="1" t="s">
        <v>67</v>
      </c>
      <c r="C49" s="49">
        <v>100</v>
      </c>
      <c r="D49" s="49">
        <v>100</v>
      </c>
      <c r="E49" s="1">
        <v>92</v>
      </c>
      <c r="F49" s="1">
        <v>90</v>
      </c>
      <c r="G49" s="1">
        <f t="shared" si="0"/>
        <v>96</v>
      </c>
      <c r="H49" s="46">
        <v>96</v>
      </c>
      <c r="K49" s="1"/>
      <c r="L49" s="1"/>
      <c r="M49" s="1"/>
      <c r="N49" s="47"/>
    </row>
    <row r="50" spans="1:14" x14ac:dyDescent="0.25">
      <c r="A50" s="1" t="s">
        <v>390</v>
      </c>
      <c r="B50" s="1" t="s">
        <v>67</v>
      </c>
      <c r="C50" s="49">
        <v>98</v>
      </c>
      <c r="D50" s="49">
        <v>100</v>
      </c>
      <c r="E50" s="1">
        <v>78</v>
      </c>
      <c r="F50" s="1">
        <v>95</v>
      </c>
      <c r="G50" s="1">
        <f t="shared" si="0"/>
        <v>93</v>
      </c>
      <c r="H50" s="46">
        <v>93</v>
      </c>
      <c r="K50" s="1"/>
      <c r="L50" s="1"/>
      <c r="M50" s="1"/>
      <c r="N50" s="47"/>
    </row>
    <row r="51" spans="1:14" x14ac:dyDescent="0.25">
      <c r="A51" s="1" t="s">
        <v>439</v>
      </c>
      <c r="B51" s="1" t="s">
        <v>440</v>
      </c>
      <c r="C51" s="49">
        <v>95</v>
      </c>
      <c r="D51" s="49">
        <v>95</v>
      </c>
      <c r="E51" s="1">
        <v>89</v>
      </c>
      <c r="F51" s="1">
        <v>95</v>
      </c>
      <c r="G51" s="1">
        <f t="shared" si="0"/>
        <v>94</v>
      </c>
      <c r="H51" s="46">
        <v>94</v>
      </c>
      <c r="K51" s="1"/>
      <c r="L51" s="1"/>
      <c r="M51" s="1"/>
      <c r="N51" s="47"/>
    </row>
    <row r="52" spans="1:14" x14ac:dyDescent="0.25">
      <c r="A52" s="1" t="s">
        <v>443</v>
      </c>
      <c r="B52" s="1" t="s">
        <v>440</v>
      </c>
      <c r="C52" s="49">
        <v>45</v>
      </c>
      <c r="D52" s="1">
        <v>0</v>
      </c>
      <c r="E52" s="1">
        <v>18</v>
      </c>
      <c r="F52" s="1">
        <v>95</v>
      </c>
      <c r="G52" s="9">
        <f t="shared" si="0"/>
        <v>40</v>
      </c>
      <c r="H52" s="50">
        <v>40</v>
      </c>
      <c r="K52" s="1"/>
      <c r="L52" s="1"/>
      <c r="M52" s="1"/>
      <c r="N52" s="47"/>
    </row>
    <row r="53" spans="1:14" x14ac:dyDescent="0.25">
      <c r="A53" s="1" t="s">
        <v>282</v>
      </c>
      <c r="B53" s="1" t="s">
        <v>283</v>
      </c>
      <c r="C53" s="49">
        <v>98</v>
      </c>
      <c r="D53" s="49">
        <v>100</v>
      </c>
      <c r="E53" s="1">
        <v>78</v>
      </c>
      <c r="F53" s="1">
        <v>95</v>
      </c>
      <c r="G53" s="1">
        <f t="shared" si="0"/>
        <v>93</v>
      </c>
      <c r="H53" s="46">
        <v>93</v>
      </c>
      <c r="K53" s="1"/>
      <c r="L53" s="1"/>
      <c r="M53" s="1"/>
      <c r="N53" s="47"/>
    </row>
    <row r="54" spans="1:14" x14ac:dyDescent="0.25">
      <c r="A54" s="1" t="s">
        <v>72</v>
      </c>
      <c r="B54" s="1" t="s">
        <v>73</v>
      </c>
      <c r="C54" s="49">
        <v>100</v>
      </c>
      <c r="D54" s="49">
        <v>93</v>
      </c>
      <c r="E54" s="1">
        <v>88</v>
      </c>
      <c r="F54" s="1">
        <v>95</v>
      </c>
      <c r="G54" s="1">
        <f t="shared" si="0"/>
        <v>94</v>
      </c>
      <c r="H54" s="46">
        <v>94</v>
      </c>
      <c r="K54" s="1"/>
      <c r="L54" s="1"/>
      <c r="M54" s="1"/>
      <c r="N54" s="47"/>
    </row>
    <row r="55" spans="1:14" x14ac:dyDescent="0.25">
      <c r="A55" s="1" t="s">
        <v>75</v>
      </c>
      <c r="B55" s="1" t="s">
        <v>73</v>
      </c>
      <c r="C55" s="49">
        <v>99</v>
      </c>
      <c r="D55" s="49">
        <v>90</v>
      </c>
      <c r="E55" s="1">
        <v>93</v>
      </c>
      <c r="F55" s="1">
        <v>90</v>
      </c>
      <c r="G55" s="1">
        <f t="shared" si="0"/>
        <v>93</v>
      </c>
      <c r="H55" s="46">
        <v>93</v>
      </c>
      <c r="K55" s="1"/>
      <c r="L55" s="1"/>
      <c r="M55" s="1"/>
      <c r="N55" s="47"/>
    </row>
    <row r="56" spans="1:14" x14ac:dyDescent="0.25">
      <c r="A56" s="1" t="s">
        <v>318</v>
      </c>
      <c r="B56" s="1" t="s">
        <v>73</v>
      </c>
      <c r="C56" s="49">
        <v>100</v>
      </c>
      <c r="D56" s="49">
        <v>100</v>
      </c>
      <c r="E56" s="1">
        <v>66</v>
      </c>
      <c r="F56" s="1">
        <v>90</v>
      </c>
      <c r="G56" s="1">
        <f t="shared" si="0"/>
        <v>89</v>
      </c>
      <c r="H56" s="46">
        <v>89</v>
      </c>
      <c r="K56" s="1"/>
      <c r="L56" s="1"/>
      <c r="M56" s="1"/>
      <c r="N56" s="47"/>
    </row>
    <row r="57" spans="1:14" x14ac:dyDescent="0.25">
      <c r="A57" s="1" t="s">
        <v>371</v>
      </c>
      <c r="B57" s="1" t="s">
        <v>73</v>
      </c>
      <c r="C57" s="49">
        <v>99</v>
      </c>
      <c r="D57" s="49">
        <v>100</v>
      </c>
      <c r="E57" s="1">
        <v>51</v>
      </c>
      <c r="F57" s="1">
        <v>90</v>
      </c>
      <c r="G57" s="1">
        <f t="shared" si="0"/>
        <v>85</v>
      </c>
      <c r="H57" s="46">
        <v>85</v>
      </c>
      <c r="K57" s="1"/>
      <c r="L57" s="1"/>
      <c r="M57" s="1"/>
      <c r="N57" s="47"/>
    </row>
    <row r="58" spans="1:14" x14ac:dyDescent="0.25">
      <c r="A58" s="1" t="s">
        <v>78</v>
      </c>
      <c r="B58" s="1" t="s">
        <v>73</v>
      </c>
      <c r="C58" s="49">
        <v>100</v>
      </c>
      <c r="D58" s="49">
        <v>97</v>
      </c>
      <c r="E58" s="1">
        <v>90</v>
      </c>
      <c r="F58" s="1">
        <v>95</v>
      </c>
      <c r="G58" s="1">
        <f t="shared" si="0"/>
        <v>96</v>
      </c>
      <c r="H58" s="46">
        <v>96</v>
      </c>
      <c r="K58" s="1"/>
      <c r="L58" s="1"/>
      <c r="M58" s="1"/>
      <c r="N58" s="47"/>
    </row>
    <row r="59" spans="1:14" x14ac:dyDescent="0.25">
      <c r="A59" s="1" t="s">
        <v>80</v>
      </c>
      <c r="B59" s="1" t="s">
        <v>81</v>
      </c>
      <c r="C59" s="49">
        <v>98</v>
      </c>
      <c r="D59" s="49">
        <v>97</v>
      </c>
      <c r="E59" s="1">
        <v>69</v>
      </c>
      <c r="F59" s="1">
        <v>95</v>
      </c>
      <c r="G59" s="1">
        <f t="shared" si="0"/>
        <v>90</v>
      </c>
      <c r="H59" s="46">
        <v>90</v>
      </c>
      <c r="K59" s="1"/>
      <c r="L59" s="1"/>
      <c r="M59" s="1"/>
      <c r="N59" s="47"/>
    </row>
    <row r="60" spans="1:14" x14ac:dyDescent="0.25">
      <c r="A60" s="1" t="s">
        <v>84</v>
      </c>
      <c r="B60" s="1" t="s">
        <v>81</v>
      </c>
      <c r="C60" s="49">
        <v>91</v>
      </c>
      <c r="D60" s="49">
        <v>85</v>
      </c>
      <c r="E60" s="1">
        <v>67</v>
      </c>
      <c r="F60" s="1">
        <v>95</v>
      </c>
      <c r="G60" s="1">
        <f t="shared" si="0"/>
        <v>85</v>
      </c>
      <c r="H60" s="46">
        <v>85</v>
      </c>
      <c r="K60" s="1"/>
      <c r="L60" s="1"/>
      <c r="M60" s="1"/>
      <c r="N60" s="47"/>
    </row>
    <row r="61" spans="1:14" x14ac:dyDescent="0.25">
      <c r="A61" s="1" t="s">
        <v>87</v>
      </c>
      <c r="B61" s="1" t="s">
        <v>88</v>
      </c>
      <c r="C61" s="49">
        <v>93</v>
      </c>
      <c r="D61" s="49">
        <v>79</v>
      </c>
      <c r="E61" s="1">
        <v>80</v>
      </c>
      <c r="F61" s="1">
        <v>95</v>
      </c>
      <c r="G61" s="1">
        <f t="shared" si="0"/>
        <v>87</v>
      </c>
      <c r="H61" s="46">
        <v>87</v>
      </c>
      <c r="K61" s="1"/>
      <c r="L61" s="1"/>
      <c r="M61" s="1"/>
      <c r="N61" s="47"/>
    </row>
    <row r="62" spans="1:14" x14ac:dyDescent="0.25">
      <c r="A62" s="1" t="s">
        <v>91</v>
      </c>
      <c r="B62" s="1" t="s">
        <v>88</v>
      </c>
      <c r="C62" s="49">
        <v>98</v>
      </c>
      <c r="D62" s="49">
        <v>95</v>
      </c>
      <c r="E62" s="1">
        <v>61</v>
      </c>
      <c r="F62" s="1">
        <v>95</v>
      </c>
      <c r="G62" s="1">
        <f t="shared" si="0"/>
        <v>87</v>
      </c>
      <c r="H62" s="46">
        <v>87</v>
      </c>
      <c r="K62" s="1"/>
      <c r="L62" s="1"/>
      <c r="M62" s="1"/>
      <c r="N62" s="47"/>
    </row>
    <row r="63" spans="1:14" x14ac:dyDescent="0.25">
      <c r="A63" s="1" t="s">
        <v>94</v>
      </c>
      <c r="B63" s="1" t="s">
        <v>88</v>
      </c>
      <c r="C63" s="49">
        <v>99</v>
      </c>
      <c r="D63" s="49">
        <v>100</v>
      </c>
      <c r="E63" s="1">
        <v>71</v>
      </c>
      <c r="F63" s="1">
        <v>95</v>
      </c>
      <c r="G63" s="1">
        <f t="shared" si="0"/>
        <v>91</v>
      </c>
      <c r="H63" s="46">
        <v>91</v>
      </c>
      <c r="K63" s="1"/>
      <c r="L63" s="1"/>
      <c r="M63" s="1"/>
      <c r="N63" s="47"/>
    </row>
    <row r="64" spans="1:14" x14ac:dyDescent="0.25">
      <c r="A64" s="1" t="s">
        <v>97</v>
      </c>
      <c r="B64" s="1" t="s">
        <v>88</v>
      </c>
      <c r="C64" s="49">
        <v>100</v>
      </c>
      <c r="D64" s="49">
        <v>100</v>
      </c>
      <c r="E64" s="1">
        <v>86</v>
      </c>
      <c r="F64" s="1">
        <v>95</v>
      </c>
      <c r="G64" s="1">
        <f t="shared" si="0"/>
        <v>95</v>
      </c>
      <c r="H64" s="46">
        <v>95</v>
      </c>
      <c r="K64" s="1"/>
      <c r="L64" s="1"/>
      <c r="M64" s="1"/>
      <c r="N64" s="47"/>
    </row>
    <row r="65" spans="1:14" x14ac:dyDescent="0.25">
      <c r="A65" s="1" t="s">
        <v>99</v>
      </c>
      <c r="B65" s="1" t="s">
        <v>88</v>
      </c>
      <c r="C65" s="49">
        <v>100</v>
      </c>
      <c r="D65" s="49">
        <v>100</v>
      </c>
      <c r="E65" s="1">
        <v>78</v>
      </c>
      <c r="F65" s="1">
        <v>90</v>
      </c>
      <c r="G65" s="1">
        <f t="shared" si="0"/>
        <v>92</v>
      </c>
      <c r="H65" s="46">
        <v>92</v>
      </c>
      <c r="K65" s="1"/>
      <c r="L65" s="1"/>
      <c r="M65" s="1"/>
      <c r="N65" s="47"/>
    </row>
    <row r="66" spans="1:14" x14ac:dyDescent="0.25">
      <c r="A66" s="1" t="s">
        <v>101</v>
      </c>
      <c r="B66" s="1" t="s">
        <v>88</v>
      </c>
      <c r="C66" s="49">
        <v>98</v>
      </c>
      <c r="D66" s="49">
        <v>95</v>
      </c>
      <c r="E66" s="1">
        <v>48</v>
      </c>
      <c r="F66" s="1">
        <v>90</v>
      </c>
      <c r="G66" s="1">
        <f t="shared" si="0"/>
        <v>83</v>
      </c>
      <c r="H66" s="46">
        <v>83</v>
      </c>
      <c r="K66" s="1"/>
      <c r="L66" s="1"/>
      <c r="M66" s="1"/>
      <c r="N66" s="47"/>
    </row>
    <row r="67" spans="1:14" x14ac:dyDescent="0.25">
      <c r="A67" s="1" t="s">
        <v>104</v>
      </c>
      <c r="B67" s="1" t="s">
        <v>88</v>
      </c>
      <c r="C67" s="49">
        <v>97</v>
      </c>
      <c r="D67" s="49">
        <v>97</v>
      </c>
      <c r="E67" s="1">
        <v>71</v>
      </c>
      <c r="F67" s="1">
        <v>90</v>
      </c>
      <c r="G67" s="1">
        <f t="shared" si="0"/>
        <v>89</v>
      </c>
      <c r="H67" s="46">
        <v>89</v>
      </c>
      <c r="K67" s="1"/>
      <c r="L67" s="1"/>
      <c r="M67" s="1"/>
      <c r="N67" s="47"/>
    </row>
    <row r="68" spans="1:14" x14ac:dyDescent="0.25">
      <c r="A68" s="1" t="s">
        <v>107</v>
      </c>
      <c r="B68" s="1" t="s">
        <v>88</v>
      </c>
      <c r="C68" s="49">
        <v>96</v>
      </c>
      <c r="D68" s="49">
        <v>70</v>
      </c>
      <c r="E68" s="1">
        <v>50</v>
      </c>
      <c r="F68" s="1">
        <v>90</v>
      </c>
      <c r="G68" s="1">
        <f t="shared" si="0"/>
        <v>77</v>
      </c>
      <c r="H68" s="46">
        <v>77</v>
      </c>
      <c r="K68" s="1"/>
      <c r="L68" s="1"/>
      <c r="M68" s="1"/>
      <c r="N68" s="47"/>
    </row>
    <row r="69" spans="1:14" x14ac:dyDescent="0.25">
      <c r="A69" s="1" t="s">
        <v>109</v>
      </c>
      <c r="B69" s="1" t="s">
        <v>88</v>
      </c>
      <c r="C69" s="49">
        <v>95</v>
      </c>
      <c r="D69" s="49">
        <v>100</v>
      </c>
      <c r="E69" s="1">
        <v>20</v>
      </c>
      <c r="F69" s="1">
        <v>90</v>
      </c>
      <c r="G69" s="1">
        <f t="shared" si="0"/>
        <v>76</v>
      </c>
      <c r="H69" s="46">
        <v>76</v>
      </c>
      <c r="K69" s="1"/>
      <c r="L69" s="1"/>
      <c r="M69" s="1"/>
      <c r="N69" s="47"/>
    </row>
    <row r="70" spans="1:14" x14ac:dyDescent="0.25">
      <c r="A70" s="1" t="s">
        <v>112</v>
      </c>
      <c r="B70" s="1" t="s">
        <v>88</v>
      </c>
      <c r="C70" s="49">
        <v>99</v>
      </c>
      <c r="D70" s="49">
        <v>100</v>
      </c>
      <c r="E70" s="1">
        <v>92</v>
      </c>
      <c r="F70" s="1">
        <v>95</v>
      </c>
      <c r="G70" s="1">
        <f t="shared" si="0"/>
        <v>97</v>
      </c>
      <c r="H70" s="46">
        <v>97</v>
      </c>
      <c r="K70" s="1"/>
      <c r="L70" s="1"/>
      <c r="M70" s="1"/>
      <c r="N70" s="47"/>
    </row>
    <row r="71" spans="1:14" x14ac:dyDescent="0.25">
      <c r="A71" s="1" t="s">
        <v>307</v>
      </c>
      <c r="B71" s="1" t="s">
        <v>88</v>
      </c>
      <c r="C71" s="49">
        <v>95</v>
      </c>
      <c r="D71" s="49">
        <v>95</v>
      </c>
      <c r="E71" s="1">
        <v>86</v>
      </c>
      <c r="F71" s="1">
        <v>95</v>
      </c>
      <c r="G71" s="1">
        <f t="shared" si="0"/>
        <v>93</v>
      </c>
      <c r="H71" s="46">
        <v>93</v>
      </c>
      <c r="K71" s="1"/>
      <c r="L71" s="1"/>
      <c r="M71" s="1"/>
      <c r="N71" s="47"/>
    </row>
    <row r="72" spans="1:14" x14ac:dyDescent="0.25">
      <c r="A72" s="1" t="s">
        <v>379</v>
      </c>
      <c r="B72" s="1" t="s">
        <v>88</v>
      </c>
      <c r="C72" s="49">
        <v>100</v>
      </c>
      <c r="D72" s="49">
        <v>88</v>
      </c>
      <c r="E72" s="1">
        <v>62</v>
      </c>
      <c r="F72" s="1">
        <v>90</v>
      </c>
      <c r="G72" s="1">
        <f t="shared" si="0"/>
        <v>85</v>
      </c>
      <c r="H72" s="46">
        <v>85</v>
      </c>
      <c r="K72" s="1"/>
      <c r="L72" s="1"/>
      <c r="M72" s="1"/>
      <c r="N72" s="47"/>
    </row>
    <row r="73" spans="1:14" x14ac:dyDescent="0.25">
      <c r="A73" s="1" t="s">
        <v>341</v>
      </c>
      <c r="B73" s="1" t="s">
        <v>88</v>
      </c>
      <c r="C73" s="49">
        <v>96</v>
      </c>
      <c r="D73" s="49">
        <v>100</v>
      </c>
      <c r="E73" s="1">
        <v>66</v>
      </c>
      <c r="F73" s="1">
        <v>95</v>
      </c>
      <c r="G73" s="1">
        <f t="shared" si="0"/>
        <v>89</v>
      </c>
      <c r="H73" s="46">
        <v>89</v>
      </c>
      <c r="K73" s="1"/>
      <c r="L73" s="1"/>
      <c r="M73" s="1"/>
      <c r="N73" s="47"/>
    </row>
    <row r="74" spans="1:14" x14ac:dyDescent="0.25">
      <c r="A74" s="1" t="s">
        <v>344</v>
      </c>
      <c r="B74" s="1" t="s">
        <v>88</v>
      </c>
      <c r="C74" s="49">
        <v>90</v>
      </c>
      <c r="D74" s="49">
        <v>100</v>
      </c>
      <c r="E74" s="1">
        <v>71</v>
      </c>
      <c r="F74" s="1">
        <v>95</v>
      </c>
      <c r="G74" s="1">
        <f t="shared" si="0"/>
        <v>89</v>
      </c>
      <c r="H74" s="46">
        <v>89</v>
      </c>
      <c r="K74" s="1"/>
      <c r="L74" s="1"/>
      <c r="M74" s="1"/>
      <c r="N74" s="47"/>
    </row>
    <row r="75" spans="1:14" x14ac:dyDescent="0.25">
      <c r="A75" s="1" t="s">
        <v>337</v>
      </c>
      <c r="B75" s="1" t="s">
        <v>88</v>
      </c>
      <c r="C75" s="49">
        <v>100</v>
      </c>
      <c r="D75" s="49">
        <v>100</v>
      </c>
      <c r="E75" s="1">
        <v>91</v>
      </c>
      <c r="F75" s="1">
        <v>90</v>
      </c>
      <c r="G75" s="1">
        <f t="shared" si="0"/>
        <v>95</v>
      </c>
      <c r="H75" s="46">
        <v>95</v>
      </c>
      <c r="K75" s="1"/>
      <c r="L75" s="1"/>
      <c r="M75" s="1"/>
      <c r="N75" s="47"/>
    </row>
    <row r="76" spans="1:14" x14ac:dyDescent="0.25">
      <c r="A76" s="1" t="s">
        <v>352</v>
      </c>
      <c r="B76" s="1" t="s">
        <v>88</v>
      </c>
      <c r="C76" s="49">
        <v>78</v>
      </c>
      <c r="D76" s="49">
        <v>100</v>
      </c>
      <c r="E76" s="1">
        <v>90</v>
      </c>
      <c r="F76" s="1">
        <v>95</v>
      </c>
      <c r="G76" s="1">
        <f t="shared" si="0"/>
        <v>91</v>
      </c>
      <c r="H76" s="46">
        <v>91</v>
      </c>
      <c r="K76" s="1"/>
      <c r="L76" s="1"/>
      <c r="M76" s="1"/>
      <c r="N76" s="47"/>
    </row>
    <row r="77" spans="1:14" x14ac:dyDescent="0.25">
      <c r="A77" s="1" t="s">
        <v>328</v>
      </c>
      <c r="B77" s="1" t="s">
        <v>88</v>
      </c>
      <c r="C77" s="49">
        <v>95</v>
      </c>
      <c r="D77" s="49">
        <v>100</v>
      </c>
      <c r="E77" s="1">
        <v>81</v>
      </c>
      <c r="F77" s="1">
        <v>90</v>
      </c>
      <c r="G77" s="1">
        <f t="shared" si="0"/>
        <v>92</v>
      </c>
      <c r="H77" s="46">
        <v>92</v>
      </c>
      <c r="K77" s="1"/>
      <c r="L77" s="1"/>
      <c r="M77" s="1"/>
      <c r="N77" s="47"/>
    </row>
    <row r="78" spans="1:14" x14ac:dyDescent="0.25">
      <c r="A78" s="1" t="s">
        <v>339</v>
      </c>
      <c r="B78" s="1" t="s">
        <v>88</v>
      </c>
      <c r="C78" s="49">
        <v>100</v>
      </c>
      <c r="D78" s="49">
        <v>100</v>
      </c>
      <c r="E78" s="1">
        <v>85</v>
      </c>
      <c r="F78" s="1">
        <v>95</v>
      </c>
      <c r="G78" s="1">
        <f t="shared" si="0"/>
        <v>95</v>
      </c>
      <c r="H78" s="46">
        <v>95</v>
      </c>
      <c r="K78" s="1"/>
      <c r="L78" s="1"/>
      <c r="M78" s="1"/>
      <c r="N78" s="47"/>
    </row>
    <row r="79" spans="1:14" x14ac:dyDescent="0.25">
      <c r="A79" s="1" t="s">
        <v>301</v>
      </c>
      <c r="B79" s="1" t="s">
        <v>88</v>
      </c>
      <c r="C79" s="49">
        <v>100</v>
      </c>
      <c r="D79" s="49">
        <v>95</v>
      </c>
      <c r="E79" s="1">
        <v>82</v>
      </c>
      <c r="F79" s="1">
        <v>95</v>
      </c>
      <c r="G79" s="1">
        <f t="shared" si="0"/>
        <v>93</v>
      </c>
      <c r="H79" s="46">
        <v>93</v>
      </c>
      <c r="K79" s="1"/>
      <c r="L79" s="1"/>
      <c r="M79" s="1"/>
      <c r="N79" s="47"/>
    </row>
    <row r="80" spans="1:14" x14ac:dyDescent="0.25">
      <c r="A80" s="1" t="s">
        <v>347</v>
      </c>
      <c r="B80" s="1" t="s">
        <v>88</v>
      </c>
      <c r="C80" s="49">
        <v>97</v>
      </c>
      <c r="D80" s="49">
        <v>80</v>
      </c>
      <c r="E80" s="1">
        <v>82</v>
      </c>
      <c r="F80" s="1">
        <v>95</v>
      </c>
      <c r="G80" s="1">
        <f t="shared" si="0"/>
        <v>89</v>
      </c>
      <c r="H80" s="46">
        <v>89</v>
      </c>
      <c r="K80" s="1"/>
      <c r="L80" s="1"/>
      <c r="M80" s="1"/>
      <c r="N80" s="47"/>
    </row>
    <row r="81" spans="1:14" x14ac:dyDescent="0.25">
      <c r="A81" s="1" t="s">
        <v>396</v>
      </c>
      <c r="B81" s="1" t="s">
        <v>88</v>
      </c>
      <c r="C81" s="1">
        <v>99</v>
      </c>
      <c r="D81" s="49">
        <v>88</v>
      </c>
      <c r="E81" s="1">
        <v>96</v>
      </c>
      <c r="F81" s="1">
        <v>90</v>
      </c>
      <c r="G81" s="1">
        <f t="shared" si="0"/>
        <v>93</v>
      </c>
      <c r="H81" s="46">
        <v>93</v>
      </c>
      <c r="K81" s="51"/>
      <c r="L81" s="1"/>
      <c r="M81" s="1"/>
      <c r="N81" s="47"/>
    </row>
    <row r="82" spans="1:14" x14ac:dyDescent="0.25">
      <c r="A82" s="1" t="s">
        <v>320</v>
      </c>
      <c r="B82" s="1" t="s">
        <v>88</v>
      </c>
      <c r="C82" s="49">
        <v>80</v>
      </c>
      <c r="D82" s="49">
        <v>100</v>
      </c>
      <c r="E82" s="1">
        <v>93</v>
      </c>
      <c r="F82" s="1">
        <v>90</v>
      </c>
      <c r="G82" s="1">
        <f t="shared" si="0"/>
        <v>91</v>
      </c>
      <c r="H82" s="46">
        <v>91</v>
      </c>
      <c r="K82" s="1"/>
      <c r="L82" s="1"/>
      <c r="M82" s="1"/>
      <c r="N82" s="47"/>
    </row>
    <row r="83" spans="1:14" x14ac:dyDescent="0.25">
      <c r="A83" s="1" t="s">
        <v>387</v>
      </c>
      <c r="B83" s="1" t="s">
        <v>88</v>
      </c>
      <c r="C83" s="49">
        <v>77</v>
      </c>
      <c r="D83" s="49">
        <v>95</v>
      </c>
      <c r="E83" s="1">
        <v>63</v>
      </c>
      <c r="F83" s="1">
        <v>95</v>
      </c>
      <c r="G83" s="1">
        <f t="shared" si="0"/>
        <v>83</v>
      </c>
      <c r="H83" s="46">
        <v>83</v>
      </c>
      <c r="K83" s="1"/>
      <c r="L83" s="1"/>
      <c r="M83" s="1"/>
      <c r="N83" s="47"/>
    </row>
    <row r="84" spans="1:14" x14ac:dyDescent="0.25">
      <c r="A84" s="1" t="s">
        <v>362</v>
      </c>
      <c r="B84" s="1" t="s">
        <v>88</v>
      </c>
      <c r="C84" s="49">
        <v>95</v>
      </c>
      <c r="D84" s="49">
        <v>100</v>
      </c>
      <c r="E84" s="1">
        <v>68</v>
      </c>
      <c r="F84" s="1">
        <v>95</v>
      </c>
      <c r="G84" s="1">
        <f t="shared" si="0"/>
        <v>90</v>
      </c>
      <c r="H84" s="46">
        <v>90</v>
      </c>
      <c r="K84" s="1"/>
      <c r="L84" s="1"/>
      <c r="M84" s="1"/>
      <c r="N84" s="47"/>
    </row>
    <row r="85" spans="1:14" x14ac:dyDescent="0.25">
      <c r="A85" s="1" t="s">
        <v>316</v>
      </c>
      <c r="B85" s="1" t="s">
        <v>88</v>
      </c>
      <c r="C85" s="49">
        <v>100</v>
      </c>
      <c r="D85" s="49">
        <v>94</v>
      </c>
      <c r="E85" s="1">
        <v>72</v>
      </c>
      <c r="F85" s="1">
        <v>95</v>
      </c>
      <c r="G85" s="1">
        <f t="shared" si="0"/>
        <v>90</v>
      </c>
      <c r="H85" s="46">
        <v>90</v>
      </c>
      <c r="K85" s="1"/>
      <c r="L85" s="1"/>
      <c r="M85" s="1"/>
      <c r="N85" s="47"/>
    </row>
    <row r="86" spans="1:14" x14ac:dyDescent="0.25">
      <c r="A86" s="1" t="s">
        <v>290</v>
      </c>
      <c r="B86" s="1" t="s">
        <v>88</v>
      </c>
      <c r="C86" s="49">
        <v>96</v>
      </c>
      <c r="D86" s="49">
        <v>94</v>
      </c>
      <c r="E86" s="1">
        <v>96</v>
      </c>
      <c r="F86" s="1">
        <v>90</v>
      </c>
      <c r="G86" s="1">
        <f t="shared" si="0"/>
        <v>94</v>
      </c>
      <c r="H86" s="46">
        <v>94</v>
      </c>
      <c r="K86" s="1"/>
      <c r="L86" s="1"/>
      <c r="M86" s="1"/>
      <c r="N86" s="47"/>
    </row>
    <row r="87" spans="1:14" x14ac:dyDescent="0.25">
      <c r="A87" s="1" t="s">
        <v>350</v>
      </c>
      <c r="B87" s="1" t="s">
        <v>88</v>
      </c>
      <c r="C87" s="49">
        <v>100</v>
      </c>
      <c r="D87" s="49">
        <v>100</v>
      </c>
      <c r="E87" s="1">
        <v>77</v>
      </c>
      <c r="F87" s="52">
        <v>90</v>
      </c>
      <c r="G87" s="1">
        <f t="shared" si="0"/>
        <v>92</v>
      </c>
      <c r="H87" s="46">
        <v>92</v>
      </c>
      <c r="K87" s="1"/>
      <c r="L87" s="1"/>
      <c r="M87" s="52"/>
      <c r="N87" s="47"/>
    </row>
    <row r="88" spans="1:14" x14ac:dyDescent="0.25">
      <c r="A88" s="1" t="s">
        <v>368</v>
      </c>
      <c r="B88" s="1" t="s">
        <v>88</v>
      </c>
      <c r="C88" s="49">
        <v>95</v>
      </c>
      <c r="D88" s="49">
        <v>88</v>
      </c>
      <c r="E88" s="1">
        <v>55</v>
      </c>
      <c r="F88" s="1">
        <v>95</v>
      </c>
      <c r="G88" s="1">
        <f t="shared" si="0"/>
        <v>83</v>
      </c>
      <c r="H88" s="46">
        <v>83</v>
      </c>
      <c r="K88" s="1"/>
      <c r="L88" s="1"/>
      <c r="M88" s="1"/>
      <c r="N88" s="47"/>
    </row>
    <row r="89" spans="1:14" x14ac:dyDescent="0.25">
      <c r="A89" s="1" t="s">
        <v>360</v>
      </c>
      <c r="B89" s="1" t="s">
        <v>88</v>
      </c>
      <c r="C89" s="49">
        <v>100</v>
      </c>
      <c r="D89" s="49">
        <v>100</v>
      </c>
      <c r="E89" s="1">
        <v>77</v>
      </c>
      <c r="F89" s="1">
        <v>90</v>
      </c>
      <c r="G89" s="1">
        <f t="shared" si="0"/>
        <v>92</v>
      </c>
      <c r="H89" s="46">
        <v>92</v>
      </c>
      <c r="K89" s="1"/>
      <c r="L89" s="1"/>
      <c r="M89" s="1"/>
      <c r="N89" s="47"/>
    </row>
    <row r="90" spans="1:14" x14ac:dyDescent="0.25">
      <c r="A90" s="1" t="s">
        <v>377</v>
      </c>
      <c r="B90" s="1" t="s">
        <v>88</v>
      </c>
      <c r="C90" s="49">
        <v>96</v>
      </c>
      <c r="D90" s="49">
        <v>94</v>
      </c>
      <c r="E90" s="1">
        <v>66</v>
      </c>
      <c r="F90" s="1">
        <v>90</v>
      </c>
      <c r="G90" s="1">
        <f t="shared" si="0"/>
        <v>87</v>
      </c>
      <c r="H90" s="46">
        <v>87</v>
      </c>
      <c r="K90" s="1"/>
      <c r="L90" s="1"/>
      <c r="M90" s="1"/>
      <c r="N90" s="47"/>
    </row>
    <row r="91" spans="1:14" x14ac:dyDescent="0.25">
      <c r="A91" s="1" t="s">
        <v>429</v>
      </c>
      <c r="B91" s="1" t="s">
        <v>88</v>
      </c>
      <c r="C91" s="49">
        <v>100</v>
      </c>
      <c r="D91" s="49">
        <v>100</v>
      </c>
      <c r="E91" s="1">
        <v>100</v>
      </c>
      <c r="F91" s="1">
        <v>95</v>
      </c>
      <c r="G91" s="1">
        <f t="shared" si="0"/>
        <v>99</v>
      </c>
      <c r="H91" s="46">
        <v>99</v>
      </c>
      <c r="K91" s="1"/>
      <c r="L91" s="1"/>
      <c r="M91" s="1"/>
      <c r="N91" s="47"/>
    </row>
    <row r="92" spans="1:14" x14ac:dyDescent="0.25">
      <c r="A92" s="1" t="s">
        <v>434</v>
      </c>
      <c r="B92" s="1" t="s">
        <v>88</v>
      </c>
      <c r="C92" s="49">
        <v>92</v>
      </c>
      <c r="D92" s="49">
        <v>95</v>
      </c>
      <c r="E92" s="1">
        <v>80</v>
      </c>
      <c r="F92" s="1">
        <v>95</v>
      </c>
      <c r="G92" s="1">
        <f t="shared" si="0"/>
        <v>91</v>
      </c>
      <c r="H92" s="46">
        <v>91</v>
      </c>
      <c r="K92" s="1"/>
      <c r="L92" s="1"/>
      <c r="M92" s="1"/>
      <c r="N92" s="47"/>
    </row>
    <row r="93" spans="1:14" x14ac:dyDescent="0.25">
      <c r="A93" s="1" t="s">
        <v>431</v>
      </c>
      <c r="B93" s="1" t="s">
        <v>88</v>
      </c>
      <c r="C93" s="49">
        <v>100</v>
      </c>
      <c r="D93" s="49">
        <v>100</v>
      </c>
      <c r="E93" s="1">
        <v>68</v>
      </c>
      <c r="F93" s="1">
        <v>95</v>
      </c>
      <c r="G93" s="1">
        <f t="shared" si="0"/>
        <v>91</v>
      </c>
      <c r="H93" s="46">
        <v>91</v>
      </c>
      <c r="K93" s="1"/>
      <c r="L93" s="1"/>
      <c r="M93" s="1"/>
      <c r="N93" s="47"/>
    </row>
    <row r="94" spans="1:14" x14ac:dyDescent="0.25">
      <c r="A94" s="1" t="s">
        <v>219</v>
      </c>
      <c r="B94" s="1" t="s">
        <v>88</v>
      </c>
      <c r="C94" s="49">
        <v>90</v>
      </c>
      <c r="D94" s="49">
        <v>98</v>
      </c>
      <c r="E94" s="1">
        <v>81</v>
      </c>
      <c r="F94" s="1">
        <v>95</v>
      </c>
      <c r="G94" s="1">
        <f t="shared" si="0"/>
        <v>91</v>
      </c>
      <c r="H94" s="46">
        <v>91</v>
      </c>
      <c r="K94" s="1"/>
      <c r="L94" s="1"/>
      <c r="M94" s="1"/>
      <c r="N94" s="47"/>
    </row>
    <row r="95" spans="1:14" x14ac:dyDescent="0.25">
      <c r="A95" s="1" t="s">
        <v>285</v>
      </c>
      <c r="B95" s="1" t="s">
        <v>88</v>
      </c>
      <c r="C95" s="49">
        <v>100</v>
      </c>
      <c r="D95" s="49">
        <v>98</v>
      </c>
      <c r="E95" s="1">
        <v>85</v>
      </c>
      <c r="F95" s="1">
        <v>85</v>
      </c>
      <c r="G95" s="1">
        <f t="shared" si="0"/>
        <v>92</v>
      </c>
      <c r="H95" s="46">
        <v>92</v>
      </c>
      <c r="K95" s="1"/>
      <c r="L95" s="1"/>
      <c r="M95" s="1"/>
      <c r="N95" s="47"/>
    </row>
    <row r="96" spans="1:14" x14ac:dyDescent="0.25">
      <c r="A96" s="1" t="s">
        <v>278</v>
      </c>
      <c r="B96" s="1" t="s">
        <v>88</v>
      </c>
      <c r="C96" s="49">
        <v>100</v>
      </c>
      <c r="D96" s="49">
        <v>100</v>
      </c>
      <c r="E96" s="1">
        <v>89</v>
      </c>
      <c r="F96" s="1">
        <v>95</v>
      </c>
      <c r="G96" s="1">
        <f t="shared" si="0"/>
        <v>96</v>
      </c>
      <c r="H96" s="46">
        <v>96</v>
      </c>
      <c r="K96" s="1"/>
      <c r="L96" s="1"/>
      <c r="M96" s="1"/>
      <c r="N96" s="47"/>
    </row>
    <row r="97" spans="1:14" x14ac:dyDescent="0.25">
      <c r="A97" s="1" t="s">
        <v>177</v>
      </c>
      <c r="B97" s="1" t="s">
        <v>88</v>
      </c>
      <c r="C97" s="49">
        <v>100</v>
      </c>
      <c r="D97" s="49">
        <v>100</v>
      </c>
      <c r="E97" s="1">
        <v>90</v>
      </c>
      <c r="F97" s="1">
        <v>95</v>
      </c>
      <c r="G97" s="1">
        <f t="shared" si="0"/>
        <v>96</v>
      </c>
      <c r="H97" s="46">
        <v>96</v>
      </c>
      <c r="K97" s="1"/>
      <c r="L97" s="1"/>
      <c r="M97" s="1"/>
      <c r="N97" s="47"/>
    </row>
    <row r="98" spans="1:14" x14ac:dyDescent="0.25">
      <c r="A98" s="1" t="s">
        <v>254</v>
      </c>
      <c r="B98" s="1" t="s">
        <v>88</v>
      </c>
      <c r="C98" s="49">
        <v>100</v>
      </c>
      <c r="D98" s="49">
        <v>100</v>
      </c>
      <c r="E98" s="1">
        <v>85</v>
      </c>
      <c r="F98" s="1">
        <v>95</v>
      </c>
      <c r="G98" s="1">
        <f t="shared" si="0"/>
        <v>95</v>
      </c>
      <c r="H98" s="46">
        <v>95</v>
      </c>
      <c r="K98" s="1"/>
      <c r="L98" s="1"/>
      <c r="M98" s="1"/>
      <c r="N98" s="47"/>
    </row>
    <row r="99" spans="1:14" x14ac:dyDescent="0.25">
      <c r="A99" s="1" t="s">
        <v>256</v>
      </c>
      <c r="B99" s="1" t="s">
        <v>88</v>
      </c>
      <c r="C99" s="49">
        <v>99</v>
      </c>
      <c r="D99" s="49">
        <v>100</v>
      </c>
      <c r="E99" s="1">
        <v>43</v>
      </c>
      <c r="F99" s="1">
        <v>95</v>
      </c>
      <c r="G99" s="1">
        <f t="shared" si="0"/>
        <v>84</v>
      </c>
      <c r="H99" s="46">
        <v>84</v>
      </c>
      <c r="K99" s="1"/>
      <c r="L99" s="1"/>
      <c r="M99" s="1"/>
      <c r="N99" s="47"/>
    </row>
    <row r="100" spans="1:14" x14ac:dyDescent="0.25">
      <c r="A100" s="1" t="s">
        <v>191</v>
      </c>
      <c r="B100" s="1" t="s">
        <v>88</v>
      </c>
      <c r="C100" s="49">
        <v>98</v>
      </c>
      <c r="D100" s="49">
        <v>90</v>
      </c>
      <c r="E100" s="1">
        <v>71</v>
      </c>
      <c r="F100" s="1">
        <v>95</v>
      </c>
      <c r="G100" s="1">
        <f t="shared" si="0"/>
        <v>89</v>
      </c>
      <c r="H100" s="46">
        <v>89</v>
      </c>
      <c r="K100" s="1"/>
      <c r="L100" s="1"/>
      <c r="M100" s="1"/>
      <c r="N100" s="47"/>
    </row>
    <row r="101" spans="1:14" x14ac:dyDescent="0.25">
      <c r="A101" s="1" t="s">
        <v>259</v>
      </c>
      <c r="B101" s="1" t="s">
        <v>24</v>
      </c>
      <c r="C101" s="49">
        <v>100</v>
      </c>
      <c r="D101" s="49">
        <v>100</v>
      </c>
      <c r="E101" s="1">
        <v>90</v>
      </c>
      <c r="F101" s="1">
        <v>95</v>
      </c>
      <c r="G101" s="1">
        <f t="shared" si="0"/>
        <v>96</v>
      </c>
      <c r="H101" s="46">
        <v>96</v>
      </c>
      <c r="K101" s="1"/>
      <c r="L101" s="1"/>
      <c r="M101" s="1"/>
      <c r="N101" s="47"/>
    </row>
    <row r="102" spans="1:14" x14ac:dyDescent="0.25">
      <c r="A102" s="1" t="s">
        <v>214</v>
      </c>
      <c r="B102" s="1" t="s">
        <v>88</v>
      </c>
      <c r="C102" s="49">
        <v>99</v>
      </c>
      <c r="D102" s="49">
        <v>100</v>
      </c>
      <c r="E102" s="1">
        <v>52</v>
      </c>
      <c r="F102" s="1">
        <v>95</v>
      </c>
      <c r="G102" s="1">
        <f t="shared" si="0"/>
        <v>87</v>
      </c>
      <c r="H102" s="46">
        <v>87</v>
      </c>
      <c r="K102" s="1"/>
      <c r="L102" s="1"/>
      <c r="M102" s="1"/>
      <c r="N102" s="47"/>
    </row>
    <row r="103" spans="1:14" x14ac:dyDescent="0.25">
      <c r="A103" s="1" t="s">
        <v>188</v>
      </c>
      <c r="B103" s="1" t="s">
        <v>88</v>
      </c>
      <c r="C103" s="49">
        <v>100</v>
      </c>
      <c r="D103" s="49">
        <v>100</v>
      </c>
      <c r="E103" s="1">
        <v>53</v>
      </c>
      <c r="F103" s="1">
        <v>95</v>
      </c>
      <c r="G103" s="1">
        <f t="shared" si="0"/>
        <v>87</v>
      </c>
      <c r="H103" s="46">
        <v>87</v>
      </c>
      <c r="K103" s="1"/>
      <c r="L103" s="1"/>
      <c r="M103" s="1"/>
      <c r="N103" s="47"/>
    </row>
    <row r="104" spans="1:14" x14ac:dyDescent="0.25">
      <c r="A104" s="1" t="s">
        <v>456</v>
      </c>
      <c r="B104" s="1" t="s">
        <v>88</v>
      </c>
      <c r="C104" s="49">
        <v>100</v>
      </c>
      <c r="D104" s="49">
        <v>100</v>
      </c>
      <c r="E104" s="1">
        <v>95</v>
      </c>
      <c r="F104" s="1">
        <v>90</v>
      </c>
      <c r="G104" s="1">
        <f t="shared" si="0"/>
        <v>96</v>
      </c>
      <c r="H104" s="46">
        <v>96</v>
      </c>
      <c r="K104" s="1"/>
      <c r="L104" s="1"/>
      <c r="M104" s="1"/>
      <c r="N104" s="47"/>
    </row>
    <row r="105" spans="1:14" x14ac:dyDescent="0.25">
      <c r="A105" s="1" t="s">
        <v>453</v>
      </c>
      <c r="B105" s="1" t="s">
        <v>88</v>
      </c>
      <c r="C105" s="49">
        <v>100</v>
      </c>
      <c r="D105" s="49">
        <v>100</v>
      </c>
      <c r="E105" s="1">
        <v>84</v>
      </c>
      <c r="F105" s="1">
        <v>90</v>
      </c>
      <c r="G105" s="1">
        <f t="shared" si="0"/>
        <v>94</v>
      </c>
      <c r="H105" s="46">
        <v>94</v>
      </c>
      <c r="K105" s="1"/>
      <c r="L105" s="1"/>
      <c r="M105" s="1"/>
      <c r="N105" s="47"/>
    </row>
    <row r="106" spans="1:14" x14ac:dyDescent="0.25">
      <c r="A106" s="1" t="s">
        <v>451</v>
      </c>
      <c r="B106" s="1" t="s">
        <v>88</v>
      </c>
      <c r="C106" s="49">
        <v>100</v>
      </c>
      <c r="D106" s="49">
        <v>100</v>
      </c>
      <c r="E106" s="1">
        <v>93</v>
      </c>
      <c r="F106" s="1">
        <v>90</v>
      </c>
      <c r="G106" s="1">
        <f t="shared" si="0"/>
        <v>96</v>
      </c>
      <c r="H106" s="46">
        <v>96</v>
      </c>
      <c r="K106" s="1"/>
      <c r="L106" s="1"/>
      <c r="M106" s="1"/>
      <c r="N106" s="47"/>
    </row>
    <row r="107" spans="1:14" x14ac:dyDescent="0.25">
      <c r="A107" s="1" t="s">
        <v>197</v>
      </c>
      <c r="B107" s="1" t="s">
        <v>88</v>
      </c>
      <c r="C107" s="49">
        <v>100</v>
      </c>
      <c r="D107" s="49">
        <v>100</v>
      </c>
      <c r="E107" s="1">
        <v>69</v>
      </c>
      <c r="F107" s="1">
        <v>95</v>
      </c>
      <c r="G107" s="1">
        <f t="shared" si="0"/>
        <v>91</v>
      </c>
      <c r="H107" s="46">
        <v>91</v>
      </c>
      <c r="K107" s="1"/>
      <c r="L107" s="1"/>
      <c r="M107" s="1"/>
      <c r="N107" s="47"/>
    </row>
    <row r="108" spans="1:14" x14ac:dyDescent="0.25">
      <c r="A108" s="1" t="s">
        <v>246</v>
      </c>
      <c r="B108" s="1" t="s">
        <v>88</v>
      </c>
      <c r="C108" s="49">
        <v>98</v>
      </c>
      <c r="D108" s="49">
        <v>100</v>
      </c>
      <c r="E108" s="1">
        <v>87</v>
      </c>
      <c r="F108" s="1">
        <v>95</v>
      </c>
      <c r="G108" s="1">
        <f t="shared" si="0"/>
        <v>95</v>
      </c>
      <c r="H108" s="46">
        <v>95</v>
      </c>
      <c r="K108" s="1"/>
      <c r="L108" s="1"/>
      <c r="M108" s="1"/>
      <c r="N108" s="47"/>
    </row>
    <row r="109" spans="1:14" x14ac:dyDescent="0.25">
      <c r="A109" s="1" t="s">
        <v>262</v>
      </c>
      <c r="B109" s="1" t="s">
        <v>88</v>
      </c>
      <c r="C109" s="49">
        <v>99</v>
      </c>
      <c r="D109" s="49">
        <v>89</v>
      </c>
      <c r="E109" s="1">
        <v>88</v>
      </c>
      <c r="F109" s="1">
        <v>95</v>
      </c>
      <c r="G109" s="1">
        <f t="shared" si="0"/>
        <v>93</v>
      </c>
      <c r="H109" s="46">
        <v>93</v>
      </c>
      <c r="K109" s="1"/>
      <c r="L109" s="1"/>
      <c r="M109" s="1"/>
      <c r="N109" s="47"/>
    </row>
    <row r="110" spans="1:14" x14ac:dyDescent="0.25">
      <c r="A110" s="1" t="s">
        <v>243</v>
      </c>
      <c r="B110" s="1" t="s">
        <v>88</v>
      </c>
      <c r="C110" s="49">
        <v>98</v>
      </c>
      <c r="D110" s="49">
        <v>95</v>
      </c>
      <c r="E110" s="1">
        <v>57</v>
      </c>
      <c r="F110" s="1">
        <v>95</v>
      </c>
      <c r="G110" s="1">
        <f t="shared" si="0"/>
        <v>86</v>
      </c>
      <c r="H110" s="46">
        <v>86</v>
      </c>
      <c r="K110" s="1"/>
      <c r="L110" s="1"/>
      <c r="M110" s="1"/>
      <c r="N110" s="47"/>
    </row>
    <row r="111" spans="1:14" x14ac:dyDescent="0.25">
      <c r="A111" s="1" t="s">
        <v>228</v>
      </c>
      <c r="B111" s="1" t="s">
        <v>88</v>
      </c>
      <c r="C111" s="49">
        <v>99</v>
      </c>
      <c r="D111" s="49">
        <v>100</v>
      </c>
      <c r="E111" s="1">
        <v>74</v>
      </c>
      <c r="F111" s="1">
        <v>95</v>
      </c>
      <c r="G111" s="1">
        <f t="shared" si="0"/>
        <v>92</v>
      </c>
      <c r="H111" s="46">
        <v>92</v>
      </c>
      <c r="K111" s="1"/>
      <c r="L111" s="1"/>
      <c r="M111" s="1"/>
      <c r="N111" s="47"/>
    </row>
    <row r="112" spans="1:14" x14ac:dyDescent="0.25">
      <c r="A112" s="1" t="s">
        <v>280</v>
      </c>
      <c r="B112" s="1" t="s">
        <v>88</v>
      </c>
      <c r="C112" s="49">
        <v>99</v>
      </c>
      <c r="D112" s="49">
        <v>100</v>
      </c>
      <c r="E112" s="1">
        <v>71</v>
      </c>
      <c r="F112" s="1">
        <v>88</v>
      </c>
      <c r="G112" s="1">
        <f t="shared" si="0"/>
        <v>90</v>
      </c>
      <c r="H112" s="46">
        <v>90</v>
      </c>
      <c r="K112" s="1"/>
      <c r="L112" s="1"/>
      <c r="M112" s="1"/>
      <c r="N112" s="47"/>
    </row>
    <row r="113" spans="1:14" x14ac:dyDescent="0.25">
      <c r="A113" s="1" t="s">
        <v>265</v>
      </c>
      <c r="B113" s="1" t="s">
        <v>88</v>
      </c>
      <c r="C113" s="49">
        <v>100</v>
      </c>
      <c r="D113" s="49">
        <v>100</v>
      </c>
      <c r="E113" s="1">
        <v>81</v>
      </c>
      <c r="F113" s="1">
        <v>95</v>
      </c>
      <c r="G113" s="1">
        <f t="shared" si="0"/>
        <v>94</v>
      </c>
      <c r="H113" s="46">
        <v>94</v>
      </c>
      <c r="K113" s="1"/>
      <c r="L113" s="1"/>
      <c r="M113" s="1"/>
      <c r="N113" s="47"/>
    </row>
    <row r="114" spans="1:14" x14ac:dyDescent="0.25">
      <c r="A114" s="1" t="s">
        <v>200</v>
      </c>
      <c r="B114" s="1" t="s">
        <v>88</v>
      </c>
      <c r="C114" s="49">
        <v>97</v>
      </c>
      <c r="D114" s="49">
        <v>100</v>
      </c>
      <c r="E114" s="1">
        <v>87</v>
      </c>
      <c r="F114" s="1">
        <v>95</v>
      </c>
      <c r="G114" s="1">
        <f t="shared" si="0"/>
        <v>95</v>
      </c>
      <c r="H114" s="46">
        <v>95</v>
      </c>
      <c r="K114" s="1"/>
      <c r="L114" s="1"/>
      <c r="M114" s="1"/>
      <c r="N114" s="47"/>
    </row>
    <row r="115" spans="1:14" x14ac:dyDescent="0.25">
      <c r="A115" s="1" t="s">
        <v>203</v>
      </c>
      <c r="B115" s="1" t="s">
        <v>88</v>
      </c>
      <c r="C115" s="49">
        <v>100</v>
      </c>
      <c r="D115" s="49">
        <v>100</v>
      </c>
      <c r="E115" s="1">
        <v>72</v>
      </c>
      <c r="F115" s="1">
        <v>95</v>
      </c>
      <c r="G115" s="1">
        <f t="shared" si="0"/>
        <v>92</v>
      </c>
      <c r="H115" s="46">
        <v>92</v>
      </c>
      <c r="K115" s="1"/>
      <c r="L115" s="1"/>
      <c r="M115" s="1"/>
      <c r="N115" s="47"/>
    </row>
    <row r="116" spans="1:14" x14ac:dyDescent="0.25">
      <c r="A116" s="1" t="s">
        <v>205</v>
      </c>
      <c r="B116" s="1" t="s">
        <v>88</v>
      </c>
      <c r="C116" s="49">
        <v>100</v>
      </c>
      <c r="D116" s="49">
        <v>100</v>
      </c>
      <c r="E116" s="1">
        <v>90</v>
      </c>
      <c r="F116" s="1">
        <v>95</v>
      </c>
      <c r="G116" s="1">
        <f t="shared" si="0"/>
        <v>96</v>
      </c>
      <c r="H116" s="46">
        <v>96</v>
      </c>
      <c r="K116" s="1"/>
      <c r="L116" s="1"/>
      <c r="M116" s="1"/>
      <c r="N116" s="47"/>
    </row>
    <row r="117" spans="1:14" x14ac:dyDescent="0.25">
      <c r="A117" s="1" t="s">
        <v>207</v>
      </c>
      <c r="B117" s="1" t="s">
        <v>88</v>
      </c>
      <c r="C117" s="49">
        <v>95</v>
      </c>
      <c r="D117" s="49">
        <v>100</v>
      </c>
      <c r="E117" s="1">
        <v>62</v>
      </c>
      <c r="F117" s="1">
        <v>85</v>
      </c>
      <c r="G117" s="1">
        <f t="shared" si="0"/>
        <v>86</v>
      </c>
      <c r="H117" s="46">
        <v>86</v>
      </c>
      <c r="K117" s="1"/>
      <c r="L117" s="1"/>
      <c r="M117" s="1"/>
      <c r="N117" s="47"/>
    </row>
    <row r="118" spans="1:14" x14ac:dyDescent="0.25">
      <c r="A118" s="1" t="s">
        <v>179</v>
      </c>
      <c r="B118" s="1" t="s">
        <v>88</v>
      </c>
      <c r="C118" s="49">
        <v>98</v>
      </c>
      <c r="D118" s="49">
        <v>98</v>
      </c>
      <c r="E118" s="1">
        <v>90</v>
      </c>
      <c r="F118" s="1">
        <v>88</v>
      </c>
      <c r="G118" s="1">
        <f t="shared" si="0"/>
        <v>94</v>
      </c>
      <c r="H118" s="46">
        <v>94</v>
      </c>
      <c r="K118" s="1"/>
      <c r="L118" s="1"/>
      <c r="M118" s="1"/>
      <c r="N118" s="47"/>
    </row>
    <row r="119" spans="1:14" x14ac:dyDescent="0.25">
      <c r="A119" s="1" t="s">
        <v>210</v>
      </c>
      <c r="B119" s="1" t="s">
        <v>88</v>
      </c>
      <c r="C119" s="49">
        <v>100</v>
      </c>
      <c r="D119" s="49">
        <v>100</v>
      </c>
      <c r="E119" s="1">
        <v>54</v>
      </c>
      <c r="F119" s="1">
        <v>95</v>
      </c>
      <c r="G119" s="1">
        <f t="shared" si="0"/>
        <v>87</v>
      </c>
      <c r="H119" s="46">
        <v>87</v>
      </c>
      <c r="K119" s="1"/>
      <c r="L119" s="1"/>
      <c r="M119" s="1"/>
      <c r="N119" s="47"/>
    </row>
    <row r="120" spans="1:14" x14ac:dyDescent="0.25">
      <c r="A120" s="1" t="s">
        <v>252</v>
      </c>
      <c r="B120" s="1" t="s">
        <v>88</v>
      </c>
      <c r="C120" s="49">
        <v>100</v>
      </c>
      <c r="D120" s="49">
        <v>100</v>
      </c>
      <c r="E120" s="1">
        <v>80</v>
      </c>
      <c r="F120" s="1">
        <v>95</v>
      </c>
      <c r="G120" s="1">
        <f t="shared" si="0"/>
        <v>94</v>
      </c>
      <c r="H120" s="46">
        <v>94</v>
      </c>
      <c r="K120" s="1"/>
      <c r="L120" s="1"/>
      <c r="M120" s="1"/>
      <c r="N120" s="47"/>
    </row>
    <row r="121" spans="1:14" x14ac:dyDescent="0.25">
      <c r="A121" s="1" t="s">
        <v>460</v>
      </c>
      <c r="B121" s="1" t="s">
        <v>88</v>
      </c>
      <c r="C121" s="49">
        <v>100</v>
      </c>
      <c r="D121" s="49">
        <v>100</v>
      </c>
      <c r="E121" s="1">
        <v>80</v>
      </c>
      <c r="F121" s="1">
        <v>90</v>
      </c>
      <c r="G121" s="1">
        <f t="shared" si="0"/>
        <v>93</v>
      </c>
      <c r="H121" s="46">
        <v>93</v>
      </c>
      <c r="K121" s="1"/>
      <c r="L121" s="1"/>
      <c r="M121" s="1"/>
      <c r="N121" s="47"/>
    </row>
    <row r="122" spans="1:14" x14ac:dyDescent="0.25">
      <c r="A122" s="1" t="s">
        <v>225</v>
      </c>
      <c r="B122" s="1" t="s">
        <v>88</v>
      </c>
      <c r="C122" s="49">
        <v>99</v>
      </c>
      <c r="D122" s="49">
        <v>95</v>
      </c>
      <c r="E122" s="1">
        <v>61</v>
      </c>
      <c r="F122" s="1">
        <v>95</v>
      </c>
      <c r="G122" s="1">
        <f t="shared" si="0"/>
        <v>88</v>
      </c>
      <c r="H122" s="46">
        <v>88</v>
      </c>
      <c r="K122" s="1"/>
      <c r="L122" s="1"/>
      <c r="M122" s="1"/>
      <c r="N122" s="47"/>
    </row>
    <row r="123" spans="1:14" x14ac:dyDescent="0.25">
      <c r="A123" s="1" t="s">
        <v>417</v>
      </c>
      <c r="B123" s="1" t="s">
        <v>88</v>
      </c>
      <c r="C123" s="49">
        <v>98</v>
      </c>
      <c r="D123" s="49">
        <v>100</v>
      </c>
      <c r="E123" s="1">
        <v>26</v>
      </c>
      <c r="F123" s="1">
        <v>95</v>
      </c>
      <c r="G123" s="1">
        <f t="shared" si="0"/>
        <v>80</v>
      </c>
      <c r="H123" s="46">
        <v>80</v>
      </c>
      <c r="K123" s="1"/>
      <c r="L123" s="1"/>
      <c r="M123" s="1"/>
      <c r="N123" s="47"/>
    </row>
    <row r="124" spans="1:14" x14ac:dyDescent="0.25">
      <c r="A124" s="1" t="s">
        <v>420</v>
      </c>
      <c r="B124" s="1" t="s">
        <v>88</v>
      </c>
      <c r="C124" s="49">
        <v>100</v>
      </c>
      <c r="D124" s="49">
        <v>100</v>
      </c>
      <c r="E124" s="1">
        <v>90</v>
      </c>
      <c r="F124" s="1">
        <v>95</v>
      </c>
      <c r="G124" s="1">
        <f t="shared" si="0"/>
        <v>96</v>
      </c>
      <c r="H124" s="46">
        <v>96</v>
      </c>
      <c r="K124" s="1"/>
      <c r="L124" s="1"/>
      <c r="M124" s="1"/>
      <c r="N124" s="47"/>
    </row>
    <row r="125" spans="1:14" x14ac:dyDescent="0.25">
      <c r="A125" s="1" t="s">
        <v>423</v>
      </c>
      <c r="B125" s="1" t="s">
        <v>88</v>
      </c>
      <c r="C125" s="49">
        <v>98</v>
      </c>
      <c r="D125" s="49">
        <v>100</v>
      </c>
      <c r="E125" s="1">
        <v>69</v>
      </c>
      <c r="F125" s="1">
        <v>85</v>
      </c>
      <c r="G125" s="1">
        <f t="shared" si="0"/>
        <v>88</v>
      </c>
      <c r="H125" s="46">
        <v>88</v>
      </c>
      <c r="K125" s="1"/>
      <c r="L125" s="1"/>
      <c r="M125" s="1"/>
      <c r="N125" s="47"/>
    </row>
    <row r="126" spans="1:14" x14ac:dyDescent="0.25">
      <c r="A126" s="1" t="s">
        <v>115</v>
      </c>
      <c r="B126" s="1" t="s">
        <v>88</v>
      </c>
      <c r="C126" s="49">
        <v>95</v>
      </c>
      <c r="D126" s="53">
        <v>93</v>
      </c>
      <c r="E126" s="1">
        <v>87</v>
      </c>
      <c r="F126" s="1">
        <v>90</v>
      </c>
      <c r="G126" s="1">
        <f t="shared" si="0"/>
        <v>91</v>
      </c>
      <c r="H126" s="46">
        <v>68</v>
      </c>
      <c r="K126" s="1"/>
      <c r="L126" s="1"/>
      <c r="M126" s="1"/>
      <c r="N126" s="47"/>
    </row>
    <row r="127" spans="1:14" x14ac:dyDescent="0.25">
      <c r="A127" s="1" t="s">
        <v>117</v>
      </c>
      <c r="B127" s="1" t="s">
        <v>88</v>
      </c>
      <c r="C127" s="49">
        <v>98</v>
      </c>
      <c r="D127" s="49">
        <v>100</v>
      </c>
      <c r="E127" s="1">
        <v>86</v>
      </c>
      <c r="F127" s="1">
        <v>95</v>
      </c>
      <c r="G127" s="1">
        <f t="shared" si="0"/>
        <v>95</v>
      </c>
      <c r="H127" s="46">
        <v>95</v>
      </c>
      <c r="K127" s="1"/>
      <c r="L127" s="1"/>
      <c r="M127" s="1"/>
      <c r="N127" s="47"/>
    </row>
    <row r="128" spans="1:14" x14ac:dyDescent="0.25">
      <c r="A128" s="1" t="s">
        <v>122</v>
      </c>
      <c r="B128" s="1" t="s">
        <v>88</v>
      </c>
      <c r="C128" s="49">
        <v>100</v>
      </c>
      <c r="D128" s="49">
        <v>95</v>
      </c>
      <c r="E128" s="1">
        <v>86</v>
      </c>
      <c r="F128" s="1">
        <v>95</v>
      </c>
      <c r="G128" s="1">
        <f t="shared" si="0"/>
        <v>94</v>
      </c>
      <c r="H128" s="46">
        <v>94</v>
      </c>
      <c r="K128" s="1"/>
      <c r="L128" s="1"/>
      <c r="M128" s="1"/>
      <c r="N128" s="47"/>
    </row>
    <row r="129" spans="1:14" x14ac:dyDescent="0.25">
      <c r="A129" s="1" t="s">
        <v>124</v>
      </c>
      <c r="B129" s="1" t="s">
        <v>88</v>
      </c>
      <c r="C129" s="49">
        <v>98</v>
      </c>
      <c r="D129" s="49">
        <v>93</v>
      </c>
      <c r="E129" s="1">
        <v>31</v>
      </c>
      <c r="F129" s="1">
        <v>95</v>
      </c>
      <c r="G129" s="1">
        <f t="shared" si="0"/>
        <v>79</v>
      </c>
      <c r="H129" s="46">
        <v>79</v>
      </c>
      <c r="K129" s="1"/>
      <c r="L129" s="1"/>
      <c r="M129" s="1"/>
      <c r="N129" s="47"/>
    </row>
    <row r="130" spans="1:14" x14ac:dyDescent="0.25">
      <c r="A130" s="1" t="s">
        <v>130</v>
      </c>
      <c r="B130" s="1" t="s">
        <v>88</v>
      </c>
      <c r="C130" s="54">
        <v>79</v>
      </c>
      <c r="D130" s="54">
        <v>83</v>
      </c>
      <c r="E130" s="1">
        <v>61</v>
      </c>
      <c r="F130" s="1">
        <v>95</v>
      </c>
      <c r="G130" s="1">
        <f t="shared" si="0"/>
        <v>80</v>
      </c>
      <c r="H130" s="46">
        <v>80</v>
      </c>
      <c r="K130" s="1"/>
      <c r="L130" s="1"/>
      <c r="M130" s="1"/>
      <c r="N130" s="47"/>
    </row>
    <row r="131" spans="1:14" x14ac:dyDescent="0.25">
      <c r="A131" s="1" t="s">
        <v>437</v>
      </c>
      <c r="B131" s="1" t="s">
        <v>88</v>
      </c>
      <c r="C131" s="49">
        <v>98</v>
      </c>
      <c r="D131" s="49">
        <v>95</v>
      </c>
      <c r="E131" s="1">
        <v>95</v>
      </c>
      <c r="F131" s="1">
        <v>95</v>
      </c>
      <c r="G131" s="1">
        <f t="shared" si="0"/>
        <v>96</v>
      </c>
      <c r="H131" s="46">
        <v>96</v>
      </c>
      <c r="K131" s="1"/>
      <c r="L131" s="1"/>
      <c r="M131" s="1"/>
      <c r="N131" s="47"/>
    </row>
    <row r="132" spans="1:14" x14ac:dyDescent="0.25">
      <c r="A132" s="1" t="s">
        <v>412</v>
      </c>
      <c r="B132" s="1" t="s">
        <v>88</v>
      </c>
      <c r="C132" s="49">
        <v>98</v>
      </c>
      <c r="D132" s="49">
        <v>95</v>
      </c>
      <c r="E132" s="1">
        <v>31</v>
      </c>
      <c r="F132" s="1">
        <v>95</v>
      </c>
      <c r="G132" s="1">
        <f t="shared" si="0"/>
        <v>80</v>
      </c>
      <c r="H132" s="46">
        <v>80</v>
      </c>
      <c r="K132" s="1"/>
      <c r="L132" s="1"/>
      <c r="M132" s="1"/>
      <c r="N132" s="47"/>
    </row>
    <row r="133" spans="1:14" x14ac:dyDescent="0.25">
      <c r="A133" s="1" t="s">
        <v>133</v>
      </c>
      <c r="B133" s="1" t="s">
        <v>134</v>
      </c>
      <c r="C133" s="49">
        <v>90</v>
      </c>
      <c r="D133" s="49">
        <v>88</v>
      </c>
      <c r="E133" s="1">
        <v>61</v>
      </c>
      <c r="F133" s="1">
        <v>95</v>
      </c>
      <c r="G133" s="1">
        <f t="shared" si="0"/>
        <v>84</v>
      </c>
      <c r="H133" s="46">
        <v>84</v>
      </c>
      <c r="K133" s="1"/>
      <c r="L133" s="1"/>
      <c r="M133" s="1"/>
      <c r="N133" s="47"/>
    </row>
    <row r="134" spans="1:14" x14ac:dyDescent="0.25">
      <c r="A134" s="1" t="s">
        <v>137</v>
      </c>
      <c r="B134" s="1" t="s">
        <v>138</v>
      </c>
      <c r="C134" s="49">
        <v>100</v>
      </c>
      <c r="D134" s="49">
        <v>100</v>
      </c>
      <c r="E134" s="1">
        <v>73</v>
      </c>
      <c r="F134" s="1">
        <v>85</v>
      </c>
      <c r="G134" s="1">
        <f t="shared" si="0"/>
        <v>90</v>
      </c>
      <c r="H134" s="46">
        <v>90</v>
      </c>
      <c r="K134" s="1"/>
      <c r="L134" s="1"/>
      <c r="M134" s="1"/>
      <c r="N134" s="47"/>
    </row>
    <row r="135" spans="1:14" x14ac:dyDescent="0.25">
      <c r="A135" s="1" t="s">
        <v>141</v>
      </c>
      <c r="B135" s="1" t="s">
        <v>138</v>
      </c>
      <c r="C135" s="49">
        <v>100</v>
      </c>
      <c r="D135" s="49">
        <v>100</v>
      </c>
      <c r="E135" s="1">
        <v>63</v>
      </c>
      <c r="F135" s="1">
        <v>90</v>
      </c>
      <c r="G135" s="1">
        <f t="shared" si="0"/>
        <v>88</v>
      </c>
      <c r="H135" s="46">
        <v>88</v>
      </c>
      <c r="K135" s="1"/>
      <c r="L135" s="1"/>
      <c r="M135" s="1"/>
      <c r="N135" s="47"/>
    </row>
    <row r="136" spans="1:14" x14ac:dyDescent="0.25">
      <c r="A136" s="1" t="s">
        <v>402</v>
      </c>
      <c r="B136" s="1" t="s">
        <v>138</v>
      </c>
      <c r="C136" s="49">
        <v>90</v>
      </c>
      <c r="D136" s="49">
        <v>70</v>
      </c>
      <c r="E136" s="1">
        <v>45</v>
      </c>
      <c r="F136" s="1">
        <v>85</v>
      </c>
      <c r="G136" s="1">
        <f t="shared" si="0"/>
        <v>73</v>
      </c>
      <c r="H136" s="46">
        <v>73</v>
      </c>
      <c r="K136" s="1"/>
      <c r="L136" s="1"/>
      <c r="M136" s="1"/>
      <c r="N136" s="47"/>
    </row>
    <row r="137" spans="1:14" x14ac:dyDescent="0.25">
      <c r="A137" s="1" t="s">
        <v>168</v>
      </c>
      <c r="B137" s="1" t="s">
        <v>138</v>
      </c>
      <c r="C137" s="49">
        <v>99</v>
      </c>
      <c r="D137" s="49">
        <v>100</v>
      </c>
      <c r="E137" s="1">
        <v>92</v>
      </c>
      <c r="F137" s="1">
        <v>95</v>
      </c>
      <c r="G137" s="1">
        <f t="shared" si="0"/>
        <v>97</v>
      </c>
      <c r="H137" s="46">
        <v>97</v>
      </c>
      <c r="K137" s="1"/>
      <c r="L137" s="1"/>
      <c r="M137" s="1"/>
      <c r="N137" s="47"/>
    </row>
    <row r="138" spans="1:14" x14ac:dyDescent="0.25">
      <c r="A138" s="1" t="s">
        <v>194</v>
      </c>
      <c r="B138" s="1" t="s">
        <v>138</v>
      </c>
      <c r="C138" s="49">
        <v>100</v>
      </c>
      <c r="D138" s="49">
        <v>100</v>
      </c>
      <c r="E138" s="1">
        <v>49</v>
      </c>
      <c r="F138" s="1">
        <v>85</v>
      </c>
      <c r="G138" s="1">
        <f t="shared" si="0"/>
        <v>84</v>
      </c>
      <c r="H138" s="46">
        <v>84</v>
      </c>
      <c r="K138" s="1"/>
      <c r="L138" s="1"/>
      <c r="M138" s="1"/>
      <c r="N138" s="47"/>
    </row>
    <row r="139" spans="1:14" x14ac:dyDescent="0.25">
      <c r="A139" s="1" t="s">
        <v>174</v>
      </c>
      <c r="B139" s="1" t="s">
        <v>138</v>
      </c>
      <c r="C139" s="49">
        <v>100</v>
      </c>
      <c r="D139" s="49">
        <v>89</v>
      </c>
      <c r="E139" s="1">
        <v>37</v>
      </c>
      <c r="F139" s="1">
        <v>85</v>
      </c>
      <c r="G139" s="1">
        <f t="shared" si="0"/>
        <v>78</v>
      </c>
      <c r="H139" s="46">
        <v>78</v>
      </c>
      <c r="K139" s="1"/>
      <c r="L139" s="1"/>
      <c r="M139" s="1"/>
      <c r="N139" s="47"/>
    </row>
    <row r="140" spans="1:14" x14ac:dyDescent="0.25">
      <c r="A140" s="1" t="s">
        <v>216</v>
      </c>
      <c r="B140" s="1" t="s">
        <v>138</v>
      </c>
      <c r="C140" s="49">
        <v>98</v>
      </c>
      <c r="D140" s="49">
        <v>91</v>
      </c>
      <c r="E140" s="1">
        <v>60</v>
      </c>
      <c r="F140" s="1">
        <v>85</v>
      </c>
      <c r="G140" s="1">
        <f t="shared" si="0"/>
        <v>84</v>
      </c>
      <c r="H140" s="46">
        <v>84</v>
      </c>
      <c r="K140" s="1"/>
      <c r="L140" s="1"/>
      <c r="M140" s="1"/>
      <c r="N140" s="47"/>
    </row>
    <row r="141" spans="1:14" x14ac:dyDescent="0.25">
      <c r="A141" s="1" t="s">
        <v>143</v>
      </c>
      <c r="B141" s="1" t="s">
        <v>144</v>
      </c>
      <c r="C141" s="49">
        <v>91</v>
      </c>
      <c r="D141" s="49">
        <v>88</v>
      </c>
      <c r="E141" s="1">
        <v>76</v>
      </c>
      <c r="F141" s="1">
        <v>95</v>
      </c>
      <c r="G141" s="1">
        <f t="shared" si="0"/>
        <v>88</v>
      </c>
      <c r="H141" s="46">
        <v>88</v>
      </c>
      <c r="K141" s="1"/>
      <c r="L141" s="1"/>
      <c r="M141" s="1"/>
      <c r="N141" s="47"/>
    </row>
    <row r="142" spans="1:14" x14ac:dyDescent="0.25">
      <c r="A142" s="1" t="s">
        <v>147</v>
      </c>
      <c r="B142" s="1" t="s">
        <v>144</v>
      </c>
      <c r="C142" s="49">
        <v>94</v>
      </c>
      <c r="D142" s="49">
        <v>97</v>
      </c>
      <c r="E142" s="1">
        <v>98</v>
      </c>
      <c r="F142" s="1">
        <v>95</v>
      </c>
      <c r="G142" s="1">
        <f t="shared" si="0"/>
        <v>96</v>
      </c>
      <c r="H142" s="46">
        <v>96</v>
      </c>
      <c r="K142" s="1"/>
      <c r="L142" s="1"/>
      <c r="M142" s="1"/>
      <c r="N142" s="47"/>
    </row>
    <row r="143" spans="1:14" x14ac:dyDescent="0.25">
      <c r="A143" s="1" t="s">
        <v>160</v>
      </c>
      <c r="B143" s="1" t="s">
        <v>144</v>
      </c>
      <c r="C143" s="1">
        <v>0</v>
      </c>
      <c r="D143" s="49">
        <v>100</v>
      </c>
      <c r="E143" s="1">
        <v>48</v>
      </c>
      <c r="F143" s="1">
        <v>95</v>
      </c>
      <c r="G143" s="9">
        <f t="shared" si="0"/>
        <v>61</v>
      </c>
      <c r="H143" s="50">
        <v>61</v>
      </c>
      <c r="K143" s="1"/>
      <c r="L143" s="1"/>
      <c r="M143" s="1"/>
      <c r="N143" s="47"/>
    </row>
    <row r="144" spans="1:14" x14ac:dyDescent="0.25">
      <c r="A144" s="1" t="s">
        <v>149</v>
      </c>
      <c r="B144" s="1" t="s">
        <v>144</v>
      </c>
      <c r="C144" s="49">
        <v>72</v>
      </c>
      <c r="D144" s="49">
        <v>100</v>
      </c>
      <c r="E144" s="1">
        <v>72</v>
      </c>
      <c r="F144" s="1">
        <v>95</v>
      </c>
      <c r="G144" s="1">
        <f t="shared" si="0"/>
        <v>85</v>
      </c>
      <c r="H144" s="46">
        <v>85</v>
      </c>
      <c r="K144" s="1"/>
      <c r="L144" s="1"/>
      <c r="M144" s="1"/>
      <c r="N144" s="47"/>
    </row>
    <row r="145" spans="1:14" x14ac:dyDescent="0.25">
      <c r="A145" s="1" t="s">
        <v>323</v>
      </c>
      <c r="B145" s="1" t="s">
        <v>144</v>
      </c>
      <c r="C145" s="49">
        <v>100</v>
      </c>
      <c r="D145" s="49">
        <v>100</v>
      </c>
      <c r="E145" s="1">
        <v>56</v>
      </c>
      <c r="F145" s="1">
        <v>95</v>
      </c>
      <c r="G145" s="1">
        <f t="shared" si="0"/>
        <v>88</v>
      </c>
      <c r="H145" s="46">
        <v>88</v>
      </c>
      <c r="K145" s="1"/>
      <c r="L145" s="1"/>
      <c r="M145" s="1"/>
      <c r="N145" s="47"/>
    </row>
    <row r="146" spans="1:14" x14ac:dyDescent="0.25">
      <c r="A146" s="1" t="s">
        <v>241</v>
      </c>
      <c r="B146" s="1" t="s">
        <v>144</v>
      </c>
      <c r="C146" s="49">
        <v>100</v>
      </c>
      <c r="D146" s="49">
        <v>100</v>
      </c>
      <c r="E146" s="1">
        <v>93</v>
      </c>
      <c r="F146" s="1">
        <v>95</v>
      </c>
      <c r="G146" s="1">
        <f t="shared" si="0"/>
        <v>97</v>
      </c>
      <c r="H146" s="46">
        <v>97</v>
      </c>
      <c r="K146" s="1"/>
      <c r="L146" s="1"/>
      <c r="M146" s="1"/>
      <c r="N146" s="47"/>
    </row>
    <row r="147" spans="1:14" x14ac:dyDescent="0.25">
      <c r="A147" s="1" t="s">
        <v>212</v>
      </c>
      <c r="B147" s="1" t="s">
        <v>144</v>
      </c>
      <c r="C147" s="49">
        <v>100</v>
      </c>
      <c r="D147" s="49">
        <v>100</v>
      </c>
      <c r="E147" s="1">
        <v>71</v>
      </c>
      <c r="F147" s="1">
        <v>95</v>
      </c>
      <c r="G147" s="1">
        <f t="shared" si="0"/>
        <v>92</v>
      </c>
      <c r="H147" s="46">
        <v>92</v>
      </c>
      <c r="K147" s="1"/>
      <c r="L147" s="1"/>
      <c r="M147" s="1"/>
      <c r="N147" s="47"/>
    </row>
    <row r="148" spans="1:14" x14ac:dyDescent="0.25">
      <c r="A148" s="1" t="s">
        <v>273</v>
      </c>
      <c r="B148" s="1" t="s">
        <v>144</v>
      </c>
      <c r="C148" s="49">
        <v>100</v>
      </c>
      <c r="D148" s="49">
        <v>100</v>
      </c>
      <c r="E148" s="1">
        <v>75</v>
      </c>
      <c r="F148" s="1">
        <v>95</v>
      </c>
      <c r="G148" s="1">
        <f t="shared" si="0"/>
        <v>93</v>
      </c>
      <c r="H148" s="46">
        <v>93</v>
      </c>
      <c r="K148" s="1"/>
      <c r="L148" s="1"/>
      <c r="M148" s="1"/>
      <c r="N148" s="47"/>
    </row>
    <row r="149" spans="1:14" x14ac:dyDescent="0.25">
      <c r="A149" s="1" t="s">
        <v>287</v>
      </c>
      <c r="B149" s="1" t="s">
        <v>144</v>
      </c>
      <c r="C149" s="49">
        <v>84</v>
      </c>
      <c r="D149" s="49">
        <v>100</v>
      </c>
      <c r="E149" s="1">
        <v>78</v>
      </c>
      <c r="F149" s="1">
        <v>95</v>
      </c>
      <c r="G149" s="1">
        <f t="shared" si="0"/>
        <v>89</v>
      </c>
      <c r="H149" s="46">
        <v>89</v>
      </c>
      <c r="K149" s="1"/>
      <c r="L149" s="1"/>
      <c r="M149" s="1"/>
      <c r="N149" s="47"/>
    </row>
    <row r="150" spans="1:14" x14ac:dyDescent="0.25">
      <c r="A150" s="1" t="s">
        <v>304</v>
      </c>
      <c r="B150" s="1" t="s">
        <v>305</v>
      </c>
      <c r="C150" s="49">
        <v>100</v>
      </c>
      <c r="D150" s="49">
        <v>100</v>
      </c>
      <c r="E150" s="1">
        <v>67</v>
      </c>
      <c r="F150" s="1">
        <v>90</v>
      </c>
      <c r="G150" s="1">
        <f t="shared" si="0"/>
        <v>89</v>
      </c>
      <c r="H150" s="46">
        <v>89</v>
      </c>
      <c r="K150" s="1"/>
      <c r="L150" s="1"/>
      <c r="M150" s="1"/>
      <c r="N150" s="47"/>
    </row>
    <row r="151" spans="1:14" x14ac:dyDescent="0.25">
      <c r="A151" s="1" t="s">
        <v>152</v>
      </c>
      <c r="B151" s="1" t="s">
        <v>153</v>
      </c>
      <c r="C151" s="49">
        <v>96</v>
      </c>
      <c r="D151" s="49">
        <v>100</v>
      </c>
      <c r="E151" s="1">
        <v>40</v>
      </c>
      <c r="F151" s="1">
        <v>95</v>
      </c>
      <c r="G151" s="1">
        <f t="shared" si="0"/>
        <v>83</v>
      </c>
      <c r="H151" s="46">
        <v>83</v>
      </c>
      <c r="K151" s="1"/>
      <c r="L151" s="1"/>
      <c r="M151" s="1"/>
      <c r="N151" s="47"/>
    </row>
    <row r="152" spans="1:14" x14ac:dyDescent="0.25">
      <c r="A152" s="1" t="s">
        <v>358</v>
      </c>
      <c r="B152" s="1" t="s">
        <v>153</v>
      </c>
      <c r="C152" s="49">
        <v>100</v>
      </c>
      <c r="D152" s="49">
        <v>100</v>
      </c>
      <c r="E152" s="1">
        <v>78</v>
      </c>
      <c r="F152" s="1">
        <v>90</v>
      </c>
      <c r="G152" s="1">
        <f t="shared" si="0"/>
        <v>92</v>
      </c>
      <c r="H152" s="46">
        <v>92</v>
      </c>
      <c r="K152" s="1"/>
      <c r="L152" s="1"/>
      <c r="M152" s="1"/>
      <c r="N152" s="47"/>
    </row>
    <row r="153" spans="1:14" x14ac:dyDescent="0.25">
      <c r="A153" s="1" t="s">
        <v>267</v>
      </c>
      <c r="B153" s="1" t="s">
        <v>153</v>
      </c>
      <c r="C153" s="49">
        <v>72</v>
      </c>
      <c r="D153" s="49">
        <v>100</v>
      </c>
      <c r="E153" s="1">
        <v>61</v>
      </c>
      <c r="F153" s="1">
        <v>95</v>
      </c>
      <c r="G153" s="1">
        <f t="shared" si="0"/>
        <v>82</v>
      </c>
      <c r="H153" s="46">
        <v>82</v>
      </c>
      <c r="K153" s="1"/>
      <c r="L153" s="1"/>
      <c r="M153" s="1"/>
      <c r="N153" s="47"/>
    </row>
    <row r="154" spans="1:14" x14ac:dyDescent="0.25">
      <c r="A154" s="1" t="s">
        <v>184</v>
      </c>
      <c r="B154" s="1" t="s">
        <v>153</v>
      </c>
      <c r="C154" s="49">
        <v>100</v>
      </c>
      <c r="D154" s="49">
        <v>100</v>
      </c>
      <c r="E154" s="1">
        <v>63</v>
      </c>
      <c r="F154" s="1">
        <v>95</v>
      </c>
      <c r="G154" s="1">
        <f t="shared" si="0"/>
        <v>90</v>
      </c>
      <c r="H154" s="46">
        <v>90</v>
      </c>
      <c r="K154" s="1"/>
      <c r="L154" s="1"/>
      <c r="M154" s="1"/>
      <c r="N154" s="47"/>
    </row>
    <row r="155" spans="1:14" x14ac:dyDescent="0.25">
      <c r="A155" s="1" t="s">
        <v>393</v>
      </c>
      <c r="B155" s="1" t="s">
        <v>153</v>
      </c>
      <c r="C155" s="49">
        <v>69</v>
      </c>
      <c r="D155" s="49">
        <v>100</v>
      </c>
      <c r="E155" s="1">
        <v>45</v>
      </c>
      <c r="F155" s="1">
        <v>90</v>
      </c>
      <c r="G155" s="1">
        <f t="shared" si="0"/>
        <v>76</v>
      </c>
      <c r="H155" s="46">
        <v>76</v>
      </c>
      <c r="K155" s="1"/>
      <c r="L155" s="1"/>
      <c r="M155" s="1"/>
      <c r="N155" s="47"/>
    </row>
    <row r="156" spans="1:14" x14ac:dyDescent="0.25">
      <c r="A156" s="1" t="s">
        <v>156</v>
      </c>
      <c r="B156" s="1" t="s">
        <v>157</v>
      </c>
      <c r="C156" s="49">
        <v>100</v>
      </c>
      <c r="D156" s="49">
        <v>100</v>
      </c>
      <c r="E156" s="1">
        <v>67</v>
      </c>
      <c r="F156" s="1">
        <v>95</v>
      </c>
      <c r="G156" s="1">
        <f t="shared" si="0"/>
        <v>91</v>
      </c>
      <c r="H156" s="46">
        <v>91</v>
      </c>
      <c r="K156" s="1"/>
      <c r="L156" s="1"/>
      <c r="M156" s="1"/>
      <c r="N156" s="47"/>
    </row>
    <row r="157" spans="1:14" x14ac:dyDescent="0.25">
      <c r="A157" s="1" t="s">
        <v>463</v>
      </c>
      <c r="B157" s="1" t="s">
        <v>427</v>
      </c>
      <c r="C157" s="49">
        <v>100</v>
      </c>
      <c r="D157" s="49">
        <v>100</v>
      </c>
      <c r="E157" s="1">
        <v>92</v>
      </c>
      <c r="F157" s="1">
        <v>90</v>
      </c>
      <c r="G157" s="1">
        <f t="shared" si="0"/>
        <v>96</v>
      </c>
      <c r="H157" s="46">
        <v>96</v>
      </c>
      <c r="K157" s="1"/>
      <c r="L157" s="1"/>
      <c r="M157" s="1"/>
      <c r="N157" s="47"/>
    </row>
    <row r="158" spans="1:14" x14ac:dyDescent="0.25">
      <c r="A158" s="1" t="s">
        <v>426</v>
      </c>
      <c r="B158" s="1" t="s">
        <v>427</v>
      </c>
      <c r="C158" s="49">
        <v>95</v>
      </c>
      <c r="D158" s="49">
        <v>100</v>
      </c>
      <c r="E158" s="1">
        <v>66</v>
      </c>
      <c r="F158" s="1">
        <v>95</v>
      </c>
      <c r="G158" s="1">
        <f t="shared" si="0"/>
        <v>89</v>
      </c>
      <c r="H158" s="46">
        <v>89</v>
      </c>
      <c r="K158" s="1"/>
      <c r="L158" s="1"/>
      <c r="M158" s="1"/>
      <c r="N158" s="47"/>
    </row>
    <row r="160" spans="1:14" x14ac:dyDescent="0.25">
      <c r="C160" s="48">
        <f t="shared" ref="C160:F160" si="1">AVERAGE(C2:C158)</f>
        <v>92.605095541401269</v>
      </c>
      <c r="D160" s="48">
        <f t="shared" si="1"/>
        <v>94.828025477707001</v>
      </c>
      <c r="E160" s="48">
        <f t="shared" si="1"/>
        <v>72.242038216560516</v>
      </c>
      <c r="F160" s="48">
        <f t="shared" si="1"/>
        <v>92.573248407643305</v>
      </c>
      <c r="G160" s="48">
        <f t="shared" ref="G160:H160" si="2">ROUND(AVERAGE(G2:G158),2)</f>
        <v>88.19</v>
      </c>
      <c r="H160" s="48">
        <f t="shared" si="2"/>
        <v>88.04</v>
      </c>
      <c r="K160" s="48"/>
      <c r="L160" s="48"/>
      <c r="M160" s="48"/>
      <c r="N160" s="48"/>
    </row>
  </sheetData>
  <phoneticPr fontId="1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W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ColWidth="14.44140625" defaultRowHeight="15.75" customHeight="1" x14ac:dyDescent="0.25"/>
  <cols>
    <col min="9" max="10" width="14.44140625" hidden="1"/>
  </cols>
  <sheetData>
    <row r="1" spans="1:23" x14ac:dyDescent="0.25">
      <c r="A1" s="1" t="s">
        <v>1</v>
      </c>
      <c r="B1" s="1" t="s">
        <v>2</v>
      </c>
      <c r="C1" s="1" t="s">
        <v>552</v>
      </c>
      <c r="D1" s="1" t="s">
        <v>553</v>
      </c>
      <c r="E1" s="1" t="s">
        <v>554</v>
      </c>
      <c r="F1" s="1" t="s">
        <v>555</v>
      </c>
      <c r="G1" s="1" t="s">
        <v>556</v>
      </c>
      <c r="H1" s="1" t="s">
        <v>16</v>
      </c>
      <c r="I1" s="1" t="s">
        <v>555</v>
      </c>
      <c r="J1" s="1" t="s">
        <v>557</v>
      </c>
    </row>
    <row r="2" spans="1:23" x14ac:dyDescent="0.25">
      <c r="A2" s="55" t="s">
        <v>120</v>
      </c>
      <c r="B2" s="55" t="s">
        <v>88</v>
      </c>
      <c r="C2" s="5">
        <v>97</v>
      </c>
      <c r="D2" s="53">
        <v>92</v>
      </c>
      <c r="E2" s="54">
        <v>92</v>
      </c>
      <c r="F2" s="54">
        <v>95</v>
      </c>
      <c r="G2" s="1">
        <f t="shared" ref="G2:G4" si="0">ROUND(AVERAGE(C2:F2), 0)</f>
        <v>94</v>
      </c>
      <c r="H2" s="4">
        <f t="shared" ref="H2:H4" si="1">G2</f>
        <v>94</v>
      </c>
      <c r="I2" s="54">
        <v>98</v>
      </c>
      <c r="J2" s="47" t="e">
        <f t="shared" ref="J2:J4" ca="1" si="2">_xludf.IFS(I2=98, 95, I2=94, 90, I2=90, 88, I2=86, 85)</f>
        <v>#NAME?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x14ac:dyDescent="0.25">
      <c r="A3" s="55" t="s">
        <v>127</v>
      </c>
      <c r="B3" s="55" t="s">
        <v>88</v>
      </c>
      <c r="C3" s="5">
        <v>65</v>
      </c>
      <c r="D3" s="53">
        <v>58</v>
      </c>
      <c r="E3" s="54">
        <v>92</v>
      </c>
      <c r="F3" s="54">
        <v>95</v>
      </c>
      <c r="G3" s="1">
        <f t="shared" si="0"/>
        <v>78</v>
      </c>
      <c r="H3" s="4">
        <f t="shared" si="1"/>
        <v>78</v>
      </c>
      <c r="I3" s="54">
        <v>98</v>
      </c>
      <c r="J3" s="47" t="e">
        <f t="shared" ca="1" si="2"/>
        <v>#NAME?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x14ac:dyDescent="0.25">
      <c r="A4" s="1" t="s">
        <v>405</v>
      </c>
      <c r="B4" s="1" t="s">
        <v>88</v>
      </c>
      <c r="C4" s="1">
        <v>100</v>
      </c>
      <c r="D4" s="1">
        <v>100</v>
      </c>
      <c r="E4" s="1">
        <v>91</v>
      </c>
      <c r="F4" s="1">
        <v>95</v>
      </c>
      <c r="G4" s="1">
        <f t="shared" si="0"/>
        <v>97</v>
      </c>
      <c r="H4" s="4">
        <f t="shared" si="1"/>
        <v>97</v>
      </c>
      <c r="I4" s="1">
        <v>98</v>
      </c>
      <c r="J4" s="47" t="e">
        <f t="shared" ca="1" si="2"/>
        <v>#NAME?</v>
      </c>
    </row>
    <row r="6" spans="1:23" x14ac:dyDescent="0.25">
      <c r="C6" s="48">
        <f t="shared" ref="C6:J6" si="3">AVERAGE(C2:C4)</f>
        <v>87.333333333333329</v>
      </c>
      <c r="D6" s="48">
        <f t="shared" si="3"/>
        <v>83.333333333333329</v>
      </c>
      <c r="E6" s="48">
        <f t="shared" si="3"/>
        <v>91.666666666666671</v>
      </c>
      <c r="F6" s="48">
        <f t="shared" si="3"/>
        <v>95</v>
      </c>
      <c r="G6" s="48">
        <f t="shared" si="3"/>
        <v>89.666666666666671</v>
      </c>
      <c r="H6" s="48">
        <f t="shared" si="3"/>
        <v>89.666666666666671</v>
      </c>
      <c r="I6" s="48">
        <f t="shared" si="3"/>
        <v>98</v>
      </c>
      <c r="J6" s="48" t="e">
        <f t="shared" ca="1" si="3"/>
        <v>#NAME?</v>
      </c>
    </row>
  </sheetData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993"/>
  <sheetViews>
    <sheetView workbookViewId="0"/>
  </sheetViews>
  <sheetFormatPr defaultColWidth="14.44140625" defaultRowHeight="15.75" customHeight="1" x14ac:dyDescent="0.25"/>
  <sheetData>
    <row r="1" spans="1:7" x14ac:dyDescent="0.25">
      <c r="A1" s="55" t="s">
        <v>0</v>
      </c>
      <c r="B1" s="55" t="s">
        <v>1</v>
      </c>
      <c r="C1" s="55" t="s">
        <v>2</v>
      </c>
      <c r="D1" s="55"/>
      <c r="E1" s="1" t="s">
        <v>552</v>
      </c>
      <c r="F1" s="1" t="s">
        <v>553</v>
      </c>
      <c r="G1" s="1" t="s">
        <v>558</v>
      </c>
    </row>
    <row r="2" spans="1:7" x14ac:dyDescent="0.25">
      <c r="A2" s="17" t="s">
        <v>18</v>
      </c>
      <c r="B2" s="17" t="s">
        <v>19</v>
      </c>
      <c r="C2" s="17" t="s">
        <v>20</v>
      </c>
      <c r="D2" s="18"/>
      <c r="E2" s="4">
        <v>91</v>
      </c>
    </row>
    <row r="3" spans="1:7" x14ac:dyDescent="0.25">
      <c r="A3" s="17" t="s">
        <v>22</v>
      </c>
      <c r="B3" s="17" t="s">
        <v>23</v>
      </c>
      <c r="C3" s="17" t="s">
        <v>24</v>
      </c>
      <c r="D3" s="18"/>
      <c r="E3" s="4">
        <v>100</v>
      </c>
    </row>
    <row r="4" spans="1:7" x14ac:dyDescent="0.25">
      <c r="A4" s="17" t="s">
        <v>26</v>
      </c>
      <c r="B4" s="17" t="s">
        <v>27</v>
      </c>
      <c r="C4" s="17" t="s">
        <v>24</v>
      </c>
      <c r="D4" s="18"/>
      <c r="E4" s="4">
        <v>92</v>
      </c>
    </row>
    <row r="5" spans="1:7" x14ac:dyDescent="0.25">
      <c r="A5" s="17" t="s">
        <v>29</v>
      </c>
      <c r="B5" s="17" t="s">
        <v>30</v>
      </c>
      <c r="C5" s="17" t="s">
        <v>31</v>
      </c>
      <c r="D5" s="18"/>
      <c r="E5" s="4">
        <v>45</v>
      </c>
    </row>
    <row r="6" spans="1:7" x14ac:dyDescent="0.25">
      <c r="A6" s="19" t="s">
        <v>32</v>
      </c>
      <c r="B6" s="19" t="s">
        <v>33</v>
      </c>
      <c r="C6" s="19" t="s">
        <v>34</v>
      </c>
      <c r="D6" s="20"/>
      <c r="E6" s="4">
        <v>100</v>
      </c>
    </row>
    <row r="7" spans="1:7" x14ac:dyDescent="0.25">
      <c r="A7" s="19" t="s">
        <v>36</v>
      </c>
      <c r="B7" s="19" t="s">
        <v>37</v>
      </c>
      <c r="C7" s="19" t="s">
        <v>34</v>
      </c>
      <c r="D7" s="20"/>
      <c r="E7" s="46">
        <v>91</v>
      </c>
    </row>
    <row r="8" spans="1:7" x14ac:dyDescent="0.25">
      <c r="A8" s="19" t="s">
        <v>39</v>
      </c>
      <c r="B8" s="19" t="s">
        <v>40</v>
      </c>
      <c r="C8" s="19" t="s">
        <v>34</v>
      </c>
      <c r="D8" s="20"/>
      <c r="E8" s="4">
        <v>97</v>
      </c>
    </row>
    <row r="9" spans="1:7" x14ac:dyDescent="0.25">
      <c r="A9" s="19" t="s">
        <v>42</v>
      </c>
      <c r="B9" s="19" t="s">
        <v>43</v>
      </c>
      <c r="C9" s="19" t="s">
        <v>34</v>
      </c>
      <c r="D9" s="20"/>
      <c r="E9" s="4">
        <v>100</v>
      </c>
    </row>
    <row r="10" spans="1:7" x14ac:dyDescent="0.25">
      <c r="A10" s="19" t="s">
        <v>45</v>
      </c>
      <c r="B10" s="19" t="s">
        <v>46</v>
      </c>
      <c r="C10" s="19" t="s">
        <v>34</v>
      </c>
      <c r="D10" s="20"/>
      <c r="E10" s="4">
        <v>98</v>
      </c>
    </row>
    <row r="11" spans="1:7" x14ac:dyDescent="0.25">
      <c r="A11" s="21" t="s">
        <v>48</v>
      </c>
      <c r="B11" s="21" t="s">
        <v>49</v>
      </c>
      <c r="C11" s="21" t="s">
        <v>50</v>
      </c>
      <c r="D11" s="22"/>
      <c r="E11" s="4">
        <v>99</v>
      </c>
    </row>
    <row r="12" spans="1:7" x14ac:dyDescent="0.25">
      <c r="A12" s="21" t="s">
        <v>52</v>
      </c>
      <c r="B12" s="21" t="s">
        <v>53</v>
      </c>
      <c r="C12" s="21" t="s">
        <v>54</v>
      </c>
      <c r="D12" s="22"/>
      <c r="E12" s="4">
        <v>86</v>
      </c>
    </row>
    <row r="13" spans="1:7" x14ac:dyDescent="0.25">
      <c r="A13" s="21" t="s">
        <v>56</v>
      </c>
      <c r="B13" s="21" t="s">
        <v>57</v>
      </c>
      <c r="C13" s="21" t="s">
        <v>58</v>
      </c>
      <c r="D13" s="22"/>
      <c r="E13" s="4">
        <v>80</v>
      </c>
    </row>
    <row r="14" spans="1:7" x14ac:dyDescent="0.25">
      <c r="A14" s="21" t="s">
        <v>60</v>
      </c>
      <c r="B14" s="21" t="s">
        <v>61</v>
      </c>
      <c r="C14" s="21" t="s">
        <v>58</v>
      </c>
      <c r="D14" s="22"/>
      <c r="E14" s="4">
        <v>80</v>
      </c>
    </row>
    <row r="15" spans="1:7" x14ac:dyDescent="0.25">
      <c r="A15" s="21" t="s">
        <v>62</v>
      </c>
      <c r="B15" s="21" t="s">
        <v>63</v>
      </c>
      <c r="C15" s="21" t="s">
        <v>50</v>
      </c>
      <c r="D15" s="22"/>
      <c r="E15" s="4">
        <v>70</v>
      </c>
    </row>
    <row r="16" spans="1:7" x14ac:dyDescent="0.25">
      <c r="A16" s="24" t="s">
        <v>65</v>
      </c>
      <c r="B16" s="24" t="s">
        <v>66</v>
      </c>
      <c r="C16" s="24" t="s">
        <v>67</v>
      </c>
      <c r="D16" s="25"/>
      <c r="E16" s="4">
        <v>100</v>
      </c>
    </row>
    <row r="17" spans="1:5" x14ac:dyDescent="0.25">
      <c r="A17" s="24" t="s">
        <v>68</v>
      </c>
      <c r="B17" s="24" t="s">
        <v>69</v>
      </c>
      <c r="C17" s="24" t="s">
        <v>67</v>
      </c>
      <c r="D17" s="25"/>
      <c r="E17" s="4">
        <v>80</v>
      </c>
    </row>
    <row r="18" spans="1:5" x14ac:dyDescent="0.25">
      <c r="A18" s="24" t="s">
        <v>71</v>
      </c>
      <c r="B18" s="24" t="s">
        <v>72</v>
      </c>
      <c r="C18" s="24" t="s">
        <v>73</v>
      </c>
      <c r="D18" s="25"/>
      <c r="E18" s="4">
        <v>100</v>
      </c>
    </row>
    <row r="19" spans="1:5" x14ac:dyDescent="0.25">
      <c r="A19" s="24" t="s">
        <v>74</v>
      </c>
      <c r="B19" s="24" t="s">
        <v>75</v>
      </c>
      <c r="C19" s="24" t="s">
        <v>73</v>
      </c>
      <c r="D19" s="25"/>
      <c r="E19" s="4">
        <v>99</v>
      </c>
    </row>
    <row r="20" spans="1:5" x14ac:dyDescent="0.25">
      <c r="A20" s="24" t="s">
        <v>77</v>
      </c>
      <c r="B20" s="24" t="s">
        <v>78</v>
      </c>
      <c r="C20" s="24" t="s">
        <v>73</v>
      </c>
      <c r="D20" s="25"/>
      <c r="E20" s="4">
        <v>100</v>
      </c>
    </row>
    <row r="21" spans="1:5" x14ac:dyDescent="0.25">
      <c r="A21" s="26" t="s">
        <v>79</v>
      </c>
      <c r="B21" s="26" t="s">
        <v>80</v>
      </c>
      <c r="C21" s="26" t="s">
        <v>81</v>
      </c>
      <c r="D21" s="27"/>
      <c r="E21" s="4">
        <v>98</v>
      </c>
    </row>
    <row r="22" spans="1:5" x14ac:dyDescent="0.25">
      <c r="A22" s="26" t="s">
        <v>83</v>
      </c>
      <c r="B22" s="26" t="s">
        <v>84</v>
      </c>
      <c r="C22" s="26" t="s">
        <v>81</v>
      </c>
      <c r="D22" s="27"/>
      <c r="E22" s="4">
        <v>91</v>
      </c>
    </row>
    <row r="23" spans="1:5" x14ac:dyDescent="0.25">
      <c r="A23" s="26" t="s">
        <v>86</v>
      </c>
      <c r="B23" s="26" t="s">
        <v>87</v>
      </c>
      <c r="C23" s="26" t="s">
        <v>88</v>
      </c>
      <c r="D23" s="27"/>
      <c r="E23" s="4">
        <v>93</v>
      </c>
    </row>
    <row r="24" spans="1:5" x14ac:dyDescent="0.25">
      <c r="A24" s="26" t="s">
        <v>90</v>
      </c>
      <c r="B24" s="26" t="s">
        <v>91</v>
      </c>
      <c r="C24" s="26" t="s">
        <v>88</v>
      </c>
      <c r="D24" s="27"/>
      <c r="E24" s="4">
        <v>98</v>
      </c>
    </row>
    <row r="25" spans="1:5" x14ac:dyDescent="0.25">
      <c r="A25" s="26" t="s">
        <v>93</v>
      </c>
      <c r="B25" s="26" t="s">
        <v>94</v>
      </c>
      <c r="C25" s="26" t="s">
        <v>88</v>
      </c>
      <c r="D25" s="27"/>
      <c r="E25" s="4">
        <v>99</v>
      </c>
    </row>
    <row r="26" spans="1:5" x14ac:dyDescent="0.25">
      <c r="A26" s="17" t="s">
        <v>96</v>
      </c>
      <c r="B26" s="17" t="s">
        <v>97</v>
      </c>
      <c r="C26" s="17" t="s">
        <v>88</v>
      </c>
      <c r="D26" s="18"/>
      <c r="E26" s="4">
        <v>100</v>
      </c>
    </row>
    <row r="27" spans="1:5" x14ac:dyDescent="0.25">
      <c r="A27" s="17" t="s">
        <v>98</v>
      </c>
      <c r="B27" s="17" t="s">
        <v>99</v>
      </c>
      <c r="C27" s="17" t="s">
        <v>88</v>
      </c>
      <c r="D27" s="18"/>
      <c r="E27" s="4">
        <v>100</v>
      </c>
    </row>
    <row r="28" spans="1:5" x14ac:dyDescent="0.25">
      <c r="A28" s="17" t="s">
        <v>100</v>
      </c>
      <c r="B28" s="17" t="s">
        <v>101</v>
      </c>
      <c r="C28" s="17" t="s">
        <v>88</v>
      </c>
      <c r="D28" s="18"/>
      <c r="E28" s="4">
        <v>98</v>
      </c>
    </row>
    <row r="29" spans="1:5" x14ac:dyDescent="0.25">
      <c r="A29" s="17" t="s">
        <v>103</v>
      </c>
      <c r="B29" s="17" t="s">
        <v>104</v>
      </c>
      <c r="C29" s="17" t="s">
        <v>88</v>
      </c>
      <c r="D29" s="18"/>
      <c r="E29" s="4">
        <v>97</v>
      </c>
    </row>
    <row r="30" spans="1:5" x14ac:dyDescent="0.25">
      <c r="A30" s="17" t="s">
        <v>106</v>
      </c>
      <c r="B30" s="17" t="s">
        <v>107</v>
      </c>
      <c r="C30" s="17" t="s">
        <v>88</v>
      </c>
      <c r="D30" s="18"/>
      <c r="E30" s="4">
        <v>96</v>
      </c>
    </row>
    <row r="31" spans="1:5" x14ac:dyDescent="0.25">
      <c r="A31" s="19" t="s">
        <v>108</v>
      </c>
      <c r="B31" s="19" t="s">
        <v>109</v>
      </c>
      <c r="C31" s="19" t="s">
        <v>88</v>
      </c>
      <c r="D31" s="20"/>
      <c r="E31" s="4">
        <v>95</v>
      </c>
    </row>
    <row r="32" spans="1:5" x14ac:dyDescent="0.25">
      <c r="A32" s="19" t="s">
        <v>111</v>
      </c>
      <c r="B32" s="19" t="s">
        <v>112</v>
      </c>
      <c r="C32" s="19" t="s">
        <v>88</v>
      </c>
      <c r="D32" s="20"/>
      <c r="E32" s="4">
        <v>99</v>
      </c>
    </row>
    <row r="33" spans="1:5" x14ac:dyDescent="0.25">
      <c r="A33" s="28" t="s">
        <v>114</v>
      </c>
      <c r="B33" s="28" t="s">
        <v>115</v>
      </c>
      <c r="C33" s="28" t="s">
        <v>88</v>
      </c>
      <c r="D33" s="29"/>
      <c r="E33" s="4">
        <v>95</v>
      </c>
    </row>
    <row r="34" spans="1:5" x14ac:dyDescent="0.25">
      <c r="A34" s="19" t="s">
        <v>116</v>
      </c>
      <c r="B34" s="19" t="s">
        <v>117</v>
      </c>
      <c r="C34" s="19" t="s">
        <v>88</v>
      </c>
      <c r="D34" s="20"/>
      <c r="E34" s="4">
        <v>98</v>
      </c>
    </row>
    <row r="35" spans="1:5" x14ac:dyDescent="0.25">
      <c r="A35" s="19" t="s">
        <v>119</v>
      </c>
      <c r="B35" s="19" t="s">
        <v>120</v>
      </c>
      <c r="C35" s="19" t="s">
        <v>88</v>
      </c>
      <c r="D35" s="20"/>
      <c r="E35" s="4">
        <v>97</v>
      </c>
    </row>
    <row r="36" spans="1:5" x14ac:dyDescent="0.25">
      <c r="A36" s="19" t="s">
        <v>121</v>
      </c>
      <c r="B36" s="19" t="s">
        <v>122</v>
      </c>
      <c r="C36" s="19" t="s">
        <v>88</v>
      </c>
      <c r="D36" s="20"/>
      <c r="E36" s="4">
        <v>100</v>
      </c>
    </row>
    <row r="37" spans="1:5" x14ac:dyDescent="0.25">
      <c r="A37" s="21" t="s">
        <v>123</v>
      </c>
      <c r="B37" s="21" t="s">
        <v>124</v>
      </c>
      <c r="C37" s="21" t="s">
        <v>88</v>
      </c>
      <c r="D37" s="22"/>
      <c r="E37" s="4">
        <v>98</v>
      </c>
    </row>
    <row r="38" spans="1:5" x14ac:dyDescent="0.25">
      <c r="A38" s="21" t="s">
        <v>126</v>
      </c>
      <c r="B38" s="21" t="s">
        <v>127</v>
      </c>
      <c r="C38" s="21" t="s">
        <v>88</v>
      </c>
      <c r="D38" s="22"/>
      <c r="E38" s="4">
        <v>65</v>
      </c>
    </row>
    <row r="39" spans="1:5" x14ac:dyDescent="0.25">
      <c r="A39" s="21" t="s">
        <v>129</v>
      </c>
      <c r="B39" s="21" t="s">
        <v>130</v>
      </c>
      <c r="C39" s="21" t="s">
        <v>88</v>
      </c>
      <c r="D39" s="22"/>
      <c r="E39" s="4">
        <v>79</v>
      </c>
    </row>
    <row r="40" spans="1:5" x14ac:dyDescent="0.25">
      <c r="A40" s="21" t="s">
        <v>132</v>
      </c>
      <c r="B40" s="21" t="s">
        <v>133</v>
      </c>
      <c r="C40" s="21" t="s">
        <v>134</v>
      </c>
      <c r="D40" s="22"/>
      <c r="E40" s="4">
        <v>90</v>
      </c>
    </row>
    <row r="41" spans="1:5" x14ac:dyDescent="0.25">
      <c r="A41" s="21" t="s">
        <v>136</v>
      </c>
      <c r="B41" s="21" t="s">
        <v>137</v>
      </c>
      <c r="C41" s="21" t="s">
        <v>138</v>
      </c>
      <c r="D41" s="22"/>
      <c r="E41" s="4">
        <v>100</v>
      </c>
    </row>
    <row r="42" spans="1:5" x14ac:dyDescent="0.25">
      <c r="A42" s="24" t="s">
        <v>140</v>
      </c>
      <c r="B42" s="24" t="s">
        <v>141</v>
      </c>
      <c r="C42" s="24" t="s">
        <v>138</v>
      </c>
      <c r="D42" s="25"/>
      <c r="E42" s="4">
        <v>100</v>
      </c>
    </row>
    <row r="43" spans="1:5" x14ac:dyDescent="0.25">
      <c r="A43" s="24" t="s">
        <v>142</v>
      </c>
      <c r="B43" s="24" t="s">
        <v>143</v>
      </c>
      <c r="C43" s="24" t="s">
        <v>144</v>
      </c>
      <c r="D43" s="25"/>
      <c r="E43" s="4">
        <v>91</v>
      </c>
    </row>
    <row r="44" spans="1:5" x14ac:dyDescent="0.25">
      <c r="A44" s="24" t="s">
        <v>146</v>
      </c>
      <c r="B44" s="24" t="s">
        <v>147</v>
      </c>
      <c r="C44" s="24" t="s">
        <v>144</v>
      </c>
      <c r="D44" s="25"/>
      <c r="E44" s="4">
        <v>94</v>
      </c>
    </row>
    <row r="45" spans="1:5" x14ac:dyDescent="0.25">
      <c r="A45" s="24" t="s">
        <v>148</v>
      </c>
      <c r="B45" s="24" t="s">
        <v>149</v>
      </c>
      <c r="C45" s="24" t="s">
        <v>144</v>
      </c>
      <c r="D45" s="25"/>
      <c r="E45" s="4">
        <v>72</v>
      </c>
    </row>
    <row r="46" spans="1:5" x14ac:dyDescent="0.25">
      <c r="A46" s="26" t="s">
        <v>151</v>
      </c>
      <c r="B46" s="26" t="s">
        <v>152</v>
      </c>
      <c r="C46" s="26" t="s">
        <v>153</v>
      </c>
      <c r="D46" s="27"/>
      <c r="E46" s="4">
        <v>96</v>
      </c>
    </row>
    <row r="47" spans="1:5" x14ac:dyDescent="0.25">
      <c r="A47" s="56" t="s">
        <v>155</v>
      </c>
      <c r="B47" s="56" t="s">
        <v>156</v>
      </c>
      <c r="C47" s="56" t="s">
        <v>157</v>
      </c>
      <c r="D47" s="57"/>
      <c r="E47" s="4">
        <v>100</v>
      </c>
    </row>
    <row r="48" spans="1:5" x14ac:dyDescent="0.25">
      <c r="A48" s="26" t="s">
        <v>159</v>
      </c>
      <c r="B48" s="26" t="s">
        <v>160</v>
      </c>
      <c r="C48" s="26" t="s">
        <v>144</v>
      </c>
      <c r="D48" s="27"/>
      <c r="E48" s="4">
        <v>45</v>
      </c>
    </row>
    <row r="49" spans="1:5" x14ac:dyDescent="0.25">
      <c r="A49" s="17" t="s">
        <v>162</v>
      </c>
      <c r="B49" s="17" t="s">
        <v>163</v>
      </c>
      <c r="C49" s="17" t="s">
        <v>34</v>
      </c>
      <c r="D49" s="18"/>
      <c r="E49" s="4">
        <v>100</v>
      </c>
    </row>
    <row r="50" spans="1:5" x14ac:dyDescent="0.25">
      <c r="A50" s="17" t="s">
        <v>164</v>
      </c>
      <c r="B50" s="17" t="s">
        <v>165</v>
      </c>
      <c r="C50" s="17" t="s">
        <v>34</v>
      </c>
      <c r="D50" s="18"/>
      <c r="E50" s="4">
        <v>97</v>
      </c>
    </row>
    <row r="51" spans="1:5" x14ac:dyDescent="0.25">
      <c r="A51" s="17" t="s">
        <v>167</v>
      </c>
      <c r="B51" s="17" t="s">
        <v>168</v>
      </c>
      <c r="C51" s="17" t="s">
        <v>138</v>
      </c>
      <c r="D51" s="18"/>
      <c r="E51" s="4">
        <v>99</v>
      </c>
    </row>
    <row r="52" spans="1:5" x14ac:dyDescent="0.25">
      <c r="A52" s="17" t="s">
        <v>170</v>
      </c>
      <c r="B52" s="17" t="s">
        <v>171</v>
      </c>
      <c r="C52" s="17" t="s">
        <v>172</v>
      </c>
      <c r="D52" s="18"/>
      <c r="E52" s="4">
        <v>100</v>
      </c>
    </row>
    <row r="53" spans="1:5" x14ac:dyDescent="0.25">
      <c r="A53" s="17" t="s">
        <v>173</v>
      </c>
      <c r="B53" s="17" t="s">
        <v>174</v>
      </c>
      <c r="C53" s="17" t="s">
        <v>138</v>
      </c>
      <c r="D53" s="18"/>
      <c r="E53" s="4">
        <v>100</v>
      </c>
    </row>
    <row r="54" spans="1:5" x14ac:dyDescent="0.25">
      <c r="A54" s="19" t="s">
        <v>176</v>
      </c>
      <c r="B54" s="19" t="s">
        <v>177</v>
      </c>
      <c r="C54" s="19" t="s">
        <v>88</v>
      </c>
      <c r="D54" s="20"/>
      <c r="E54" s="4">
        <v>100</v>
      </c>
    </row>
    <row r="55" spans="1:5" x14ac:dyDescent="0.25">
      <c r="A55" s="19" t="s">
        <v>178</v>
      </c>
      <c r="B55" s="19" t="s">
        <v>179</v>
      </c>
      <c r="C55" s="19" t="s">
        <v>88</v>
      </c>
      <c r="D55" s="20"/>
      <c r="E55" s="4">
        <v>98</v>
      </c>
    </row>
    <row r="56" spans="1:5" x14ac:dyDescent="0.25">
      <c r="A56" s="19" t="s">
        <v>181</v>
      </c>
      <c r="B56" s="19" t="s">
        <v>182</v>
      </c>
      <c r="C56" s="19" t="s">
        <v>34</v>
      </c>
      <c r="D56" s="20"/>
      <c r="E56" s="4">
        <v>100</v>
      </c>
    </row>
    <row r="57" spans="1:5" x14ac:dyDescent="0.25">
      <c r="A57" s="19" t="s">
        <v>183</v>
      </c>
      <c r="B57" s="19" t="s">
        <v>184</v>
      </c>
      <c r="C57" s="19" t="s">
        <v>153</v>
      </c>
      <c r="D57" s="20"/>
      <c r="E57" s="4">
        <v>100</v>
      </c>
    </row>
    <row r="58" spans="1:5" x14ac:dyDescent="0.25">
      <c r="A58" s="19" t="s">
        <v>185</v>
      </c>
      <c r="B58" s="19" t="s">
        <v>171</v>
      </c>
      <c r="C58" s="19" t="s">
        <v>172</v>
      </c>
      <c r="D58" s="20"/>
      <c r="E58" s="4">
        <v>79</v>
      </c>
    </row>
    <row r="59" spans="1:5" x14ac:dyDescent="0.25">
      <c r="A59" s="21" t="s">
        <v>187</v>
      </c>
      <c r="B59" s="21" t="s">
        <v>188</v>
      </c>
      <c r="C59" s="21" t="s">
        <v>88</v>
      </c>
      <c r="D59" s="22"/>
      <c r="E59" s="4">
        <v>100</v>
      </c>
    </row>
    <row r="60" spans="1:5" x14ac:dyDescent="0.25">
      <c r="A60" s="21" t="s">
        <v>190</v>
      </c>
      <c r="B60" s="21" t="s">
        <v>191</v>
      </c>
      <c r="C60" s="21" t="s">
        <v>88</v>
      </c>
      <c r="D60" s="22"/>
      <c r="E60" s="4">
        <v>98</v>
      </c>
    </row>
    <row r="61" spans="1:5" x14ac:dyDescent="0.25">
      <c r="A61" s="21" t="s">
        <v>193</v>
      </c>
      <c r="B61" s="21" t="s">
        <v>194</v>
      </c>
      <c r="C61" s="21" t="s">
        <v>138</v>
      </c>
      <c r="D61" s="22"/>
      <c r="E61" s="4">
        <v>100</v>
      </c>
    </row>
    <row r="62" spans="1:5" x14ac:dyDescent="0.25">
      <c r="A62" s="21" t="s">
        <v>196</v>
      </c>
      <c r="B62" s="21" t="s">
        <v>197</v>
      </c>
      <c r="C62" s="21" t="s">
        <v>88</v>
      </c>
      <c r="D62" s="22"/>
      <c r="E62" s="4">
        <v>100</v>
      </c>
    </row>
    <row r="63" spans="1:5" x14ac:dyDescent="0.25">
      <c r="A63" s="21" t="s">
        <v>199</v>
      </c>
      <c r="B63" s="21" t="s">
        <v>200</v>
      </c>
      <c r="C63" s="21" t="s">
        <v>88</v>
      </c>
      <c r="D63" s="22"/>
      <c r="E63" s="4">
        <v>97</v>
      </c>
    </row>
    <row r="64" spans="1:5" x14ac:dyDescent="0.25">
      <c r="A64" s="32" t="s">
        <v>202</v>
      </c>
      <c r="B64" s="32" t="s">
        <v>203</v>
      </c>
      <c r="C64" s="32" t="s">
        <v>88</v>
      </c>
      <c r="D64" s="33"/>
      <c r="E64" s="4">
        <v>100</v>
      </c>
    </row>
    <row r="65" spans="1:5" x14ac:dyDescent="0.25">
      <c r="A65" s="32" t="s">
        <v>204</v>
      </c>
      <c r="B65" s="32" t="s">
        <v>205</v>
      </c>
      <c r="C65" s="32" t="s">
        <v>88</v>
      </c>
      <c r="D65" s="33"/>
      <c r="E65" s="4">
        <v>100</v>
      </c>
    </row>
    <row r="66" spans="1:5" x14ac:dyDescent="0.25">
      <c r="A66" s="32" t="s">
        <v>206</v>
      </c>
      <c r="B66" s="32" t="s">
        <v>207</v>
      </c>
      <c r="C66" s="32" t="s">
        <v>88</v>
      </c>
      <c r="D66" s="33"/>
      <c r="E66" s="4">
        <v>95</v>
      </c>
    </row>
    <row r="67" spans="1:5" x14ac:dyDescent="0.25">
      <c r="A67" s="32" t="s">
        <v>209</v>
      </c>
      <c r="B67" s="32" t="s">
        <v>210</v>
      </c>
      <c r="C67" s="32" t="s">
        <v>88</v>
      </c>
      <c r="D67" s="33"/>
      <c r="E67" s="4">
        <v>100</v>
      </c>
    </row>
    <row r="68" spans="1:5" x14ac:dyDescent="0.25">
      <c r="A68" s="32" t="s">
        <v>211</v>
      </c>
      <c r="B68" s="32" t="s">
        <v>212</v>
      </c>
      <c r="C68" s="32" t="s">
        <v>144</v>
      </c>
      <c r="D68" s="33"/>
      <c r="E68" s="4">
        <v>100</v>
      </c>
    </row>
    <row r="69" spans="1:5" x14ac:dyDescent="0.25">
      <c r="A69" s="26" t="s">
        <v>213</v>
      </c>
      <c r="B69" s="26" t="s">
        <v>214</v>
      </c>
      <c r="C69" s="26" t="s">
        <v>88</v>
      </c>
      <c r="D69" s="27"/>
      <c r="E69" s="4">
        <v>99</v>
      </c>
    </row>
    <row r="70" spans="1:5" x14ac:dyDescent="0.25">
      <c r="A70" s="26" t="s">
        <v>215</v>
      </c>
      <c r="B70" s="26" t="s">
        <v>216</v>
      </c>
      <c r="C70" s="26" t="s">
        <v>138</v>
      </c>
      <c r="D70" s="27"/>
      <c r="E70" s="4">
        <v>98</v>
      </c>
    </row>
    <row r="71" spans="1:5" x14ac:dyDescent="0.25">
      <c r="A71" s="26" t="s">
        <v>218</v>
      </c>
      <c r="B71" s="26" t="s">
        <v>219</v>
      </c>
      <c r="C71" s="26" t="s">
        <v>88</v>
      </c>
      <c r="D71" s="27"/>
      <c r="E71" s="4">
        <v>90</v>
      </c>
    </row>
    <row r="72" spans="1:5" x14ac:dyDescent="0.25">
      <c r="A72" s="26" t="s">
        <v>221</v>
      </c>
      <c r="B72" s="26" t="s">
        <v>222</v>
      </c>
      <c r="C72" s="26" t="s">
        <v>34</v>
      </c>
      <c r="D72" s="27"/>
      <c r="E72" s="4">
        <v>96</v>
      </c>
    </row>
    <row r="73" spans="1:5" x14ac:dyDescent="0.25">
      <c r="A73" s="26" t="s">
        <v>224</v>
      </c>
      <c r="B73" s="26" t="s">
        <v>225</v>
      </c>
      <c r="C73" s="26" t="s">
        <v>88</v>
      </c>
      <c r="D73" s="27"/>
      <c r="E73" s="4">
        <v>99</v>
      </c>
    </row>
    <row r="74" spans="1:5" x14ac:dyDescent="0.25">
      <c r="A74" s="17" t="s">
        <v>227</v>
      </c>
      <c r="B74" s="17" t="s">
        <v>228</v>
      </c>
      <c r="C74" s="17" t="s">
        <v>88</v>
      </c>
      <c r="D74" s="18"/>
      <c r="E74" s="4">
        <v>99</v>
      </c>
    </row>
    <row r="75" spans="1:5" x14ac:dyDescent="0.25">
      <c r="A75" s="17" t="s">
        <v>230</v>
      </c>
      <c r="B75" s="17" t="s">
        <v>231</v>
      </c>
      <c r="C75" s="17" t="s">
        <v>232</v>
      </c>
      <c r="D75" s="18"/>
      <c r="E75" s="4">
        <v>98</v>
      </c>
    </row>
    <row r="76" spans="1:5" x14ac:dyDescent="0.25">
      <c r="A76" s="17" t="s">
        <v>234</v>
      </c>
      <c r="B76" s="17" t="s">
        <v>235</v>
      </c>
      <c r="C76" s="17" t="s">
        <v>34</v>
      </c>
      <c r="D76" s="18"/>
      <c r="E76" s="4">
        <v>99</v>
      </c>
    </row>
    <row r="77" spans="1:5" x14ac:dyDescent="0.25">
      <c r="A77" s="19" t="s">
        <v>238</v>
      </c>
      <c r="B77" s="19" t="s">
        <v>239</v>
      </c>
      <c r="C77" s="19" t="s">
        <v>34</v>
      </c>
      <c r="D77" s="20"/>
      <c r="E77" s="4">
        <v>99</v>
      </c>
    </row>
    <row r="78" spans="1:5" x14ac:dyDescent="0.25">
      <c r="A78" s="19" t="s">
        <v>240</v>
      </c>
      <c r="B78" s="19" t="s">
        <v>241</v>
      </c>
      <c r="C78" s="19" t="s">
        <v>144</v>
      </c>
      <c r="D78" s="20"/>
      <c r="E78" s="4">
        <v>100</v>
      </c>
    </row>
    <row r="79" spans="1:5" x14ac:dyDescent="0.25">
      <c r="A79" s="19" t="s">
        <v>242</v>
      </c>
      <c r="B79" s="19" t="s">
        <v>243</v>
      </c>
      <c r="C79" s="19" t="s">
        <v>88</v>
      </c>
      <c r="D79" s="20"/>
      <c r="E79" s="4">
        <v>98</v>
      </c>
    </row>
    <row r="80" spans="1:5" x14ac:dyDescent="0.25">
      <c r="A80" s="19" t="s">
        <v>245</v>
      </c>
      <c r="B80" s="19" t="s">
        <v>246</v>
      </c>
      <c r="C80" s="19" t="s">
        <v>88</v>
      </c>
      <c r="D80" s="20"/>
      <c r="E80" s="4">
        <v>98</v>
      </c>
    </row>
    <row r="81" spans="1:5" x14ac:dyDescent="0.25">
      <c r="A81" s="19" t="s">
        <v>248</v>
      </c>
      <c r="B81" s="19" t="s">
        <v>249</v>
      </c>
      <c r="C81" s="19" t="s">
        <v>34</v>
      </c>
      <c r="D81" s="20"/>
      <c r="E81" s="4">
        <v>98</v>
      </c>
    </row>
    <row r="82" spans="1:5" x14ac:dyDescent="0.25">
      <c r="A82" s="21" t="s">
        <v>251</v>
      </c>
      <c r="B82" s="21" t="s">
        <v>252</v>
      </c>
      <c r="C82" s="21" t="s">
        <v>88</v>
      </c>
      <c r="D82" s="22"/>
      <c r="E82" s="4">
        <v>100</v>
      </c>
    </row>
    <row r="83" spans="1:5" x14ac:dyDescent="0.25">
      <c r="A83" s="21" t="s">
        <v>253</v>
      </c>
      <c r="B83" s="21" t="s">
        <v>254</v>
      </c>
      <c r="C83" s="21" t="s">
        <v>88</v>
      </c>
      <c r="D83" s="22"/>
      <c r="E83" s="4">
        <v>100</v>
      </c>
    </row>
    <row r="84" spans="1:5" x14ac:dyDescent="0.25">
      <c r="A84" s="21" t="s">
        <v>255</v>
      </c>
      <c r="B84" s="21" t="s">
        <v>256</v>
      </c>
      <c r="C84" s="21" t="s">
        <v>88</v>
      </c>
      <c r="D84" s="22"/>
      <c r="E84" s="4">
        <v>99</v>
      </c>
    </row>
    <row r="85" spans="1:5" x14ac:dyDescent="0.25">
      <c r="A85" s="21" t="s">
        <v>258</v>
      </c>
      <c r="B85" s="21" t="s">
        <v>259</v>
      </c>
      <c r="C85" s="21" t="s">
        <v>24</v>
      </c>
      <c r="D85" s="22"/>
      <c r="E85" s="4">
        <v>100</v>
      </c>
    </row>
    <row r="86" spans="1:5" x14ac:dyDescent="0.25">
      <c r="A86" s="21" t="s">
        <v>261</v>
      </c>
      <c r="B86" s="21" t="s">
        <v>262</v>
      </c>
      <c r="C86" s="21" t="s">
        <v>88</v>
      </c>
      <c r="D86" s="22"/>
      <c r="E86" s="4">
        <v>99</v>
      </c>
    </row>
    <row r="87" spans="1:5" x14ac:dyDescent="0.25">
      <c r="A87" s="32" t="s">
        <v>264</v>
      </c>
      <c r="B87" s="32" t="s">
        <v>265</v>
      </c>
      <c r="C87" s="32" t="s">
        <v>88</v>
      </c>
      <c r="D87" s="33"/>
      <c r="E87" s="4">
        <v>100</v>
      </c>
    </row>
    <row r="88" spans="1:5" x14ac:dyDescent="0.25">
      <c r="A88" s="32" t="s">
        <v>266</v>
      </c>
      <c r="B88" s="32" t="s">
        <v>267</v>
      </c>
      <c r="C88" s="32" t="s">
        <v>153</v>
      </c>
      <c r="D88" s="33"/>
      <c r="E88" s="4">
        <v>72</v>
      </c>
    </row>
    <row r="89" spans="1:5" x14ac:dyDescent="0.25">
      <c r="A89" s="32" t="s">
        <v>269</v>
      </c>
      <c r="B89" s="32" t="s">
        <v>270</v>
      </c>
      <c r="C89" s="32" t="s">
        <v>34</v>
      </c>
      <c r="D89" s="33"/>
      <c r="E89" s="4">
        <v>92</v>
      </c>
    </row>
    <row r="90" spans="1:5" x14ac:dyDescent="0.25">
      <c r="A90" s="32" t="s">
        <v>272</v>
      </c>
      <c r="B90" s="32" t="s">
        <v>273</v>
      </c>
      <c r="C90" s="32" t="s">
        <v>144</v>
      </c>
      <c r="D90" s="33"/>
      <c r="E90" s="4">
        <v>100</v>
      </c>
    </row>
    <row r="91" spans="1:5" x14ac:dyDescent="0.25">
      <c r="A91" s="32" t="s">
        <v>274</v>
      </c>
      <c r="B91" s="32" t="s">
        <v>275</v>
      </c>
      <c r="C91" s="32" t="s">
        <v>34</v>
      </c>
      <c r="D91" s="33"/>
      <c r="E91" s="4">
        <v>92</v>
      </c>
    </row>
    <row r="92" spans="1:5" x14ac:dyDescent="0.25">
      <c r="A92" s="26" t="s">
        <v>277</v>
      </c>
      <c r="B92" s="26" t="s">
        <v>278</v>
      </c>
      <c r="C92" s="26" t="s">
        <v>88</v>
      </c>
      <c r="D92" s="27"/>
      <c r="E92" s="4">
        <v>100</v>
      </c>
    </row>
    <row r="93" spans="1:5" x14ac:dyDescent="0.25">
      <c r="A93" s="26" t="s">
        <v>279</v>
      </c>
      <c r="B93" s="26" t="s">
        <v>280</v>
      </c>
      <c r="C93" s="26" t="s">
        <v>88</v>
      </c>
      <c r="D93" s="27"/>
      <c r="E93" s="4">
        <v>99</v>
      </c>
    </row>
    <row r="94" spans="1:5" x14ac:dyDescent="0.25">
      <c r="A94" s="26" t="s">
        <v>281</v>
      </c>
      <c r="B94" s="26" t="s">
        <v>282</v>
      </c>
      <c r="C94" s="26" t="s">
        <v>283</v>
      </c>
      <c r="D94" s="27"/>
      <c r="E94" s="4">
        <v>98</v>
      </c>
    </row>
    <row r="95" spans="1:5" x14ac:dyDescent="0.25">
      <c r="A95" s="26" t="s">
        <v>284</v>
      </c>
      <c r="B95" s="26" t="s">
        <v>285</v>
      </c>
      <c r="C95" s="26" t="s">
        <v>88</v>
      </c>
      <c r="D95" s="27"/>
      <c r="E95" s="4">
        <v>100</v>
      </c>
    </row>
    <row r="96" spans="1:5" x14ac:dyDescent="0.25">
      <c r="A96" s="26" t="s">
        <v>286</v>
      </c>
      <c r="B96" s="26" t="s">
        <v>287</v>
      </c>
      <c r="C96" s="26" t="s">
        <v>144</v>
      </c>
      <c r="D96" s="27"/>
      <c r="E96" s="4">
        <v>84</v>
      </c>
    </row>
    <row r="97" spans="1:5" x14ac:dyDescent="0.25">
      <c r="A97" s="17" t="s">
        <v>289</v>
      </c>
      <c r="B97" s="17" t="s">
        <v>290</v>
      </c>
      <c r="C97" s="17" t="s">
        <v>88</v>
      </c>
      <c r="D97" s="18"/>
      <c r="E97" s="4">
        <v>96</v>
      </c>
    </row>
    <row r="98" spans="1:5" x14ac:dyDescent="0.25">
      <c r="A98" s="17" t="s">
        <v>292</v>
      </c>
      <c r="B98" s="17" t="s">
        <v>293</v>
      </c>
      <c r="C98" s="17" t="s">
        <v>34</v>
      </c>
      <c r="D98" s="18"/>
      <c r="E98" s="4">
        <v>100</v>
      </c>
    </row>
    <row r="99" spans="1:5" x14ac:dyDescent="0.25">
      <c r="A99" s="17" t="s">
        <v>295</v>
      </c>
      <c r="B99" s="17" t="s">
        <v>296</v>
      </c>
      <c r="C99" s="17" t="s">
        <v>31</v>
      </c>
      <c r="D99" s="18"/>
      <c r="E99" s="4">
        <v>80</v>
      </c>
    </row>
    <row r="100" spans="1:5" x14ac:dyDescent="0.25">
      <c r="A100" s="17" t="s">
        <v>298</v>
      </c>
      <c r="B100" s="17" t="s">
        <v>299</v>
      </c>
      <c r="C100" s="17" t="s">
        <v>50</v>
      </c>
      <c r="D100" s="18"/>
      <c r="E100" s="4">
        <v>100</v>
      </c>
    </row>
    <row r="101" spans="1:5" x14ac:dyDescent="0.25">
      <c r="A101" s="17" t="s">
        <v>300</v>
      </c>
      <c r="B101" s="17" t="s">
        <v>301</v>
      </c>
      <c r="C101" s="17" t="s">
        <v>88</v>
      </c>
      <c r="D101" s="18"/>
      <c r="E101" s="4">
        <v>100</v>
      </c>
    </row>
    <row r="102" spans="1:5" x14ac:dyDescent="0.25">
      <c r="A102" s="19" t="s">
        <v>303</v>
      </c>
      <c r="B102" s="19" t="s">
        <v>304</v>
      </c>
      <c r="C102" s="19" t="s">
        <v>305</v>
      </c>
      <c r="D102" s="20"/>
      <c r="E102" s="4">
        <v>100</v>
      </c>
    </row>
    <row r="103" spans="1:5" x14ac:dyDescent="0.25">
      <c r="A103" s="19" t="s">
        <v>306</v>
      </c>
      <c r="B103" s="19" t="s">
        <v>307</v>
      </c>
      <c r="C103" s="19" t="s">
        <v>88</v>
      </c>
      <c r="D103" s="20"/>
      <c r="E103" s="4">
        <v>95</v>
      </c>
    </row>
    <row r="104" spans="1:5" x14ac:dyDescent="0.25">
      <c r="A104" s="19" t="s">
        <v>309</v>
      </c>
      <c r="B104" s="19" t="s">
        <v>310</v>
      </c>
      <c r="C104" s="19" t="s">
        <v>34</v>
      </c>
      <c r="D104" s="20"/>
      <c r="E104" s="4">
        <v>93</v>
      </c>
    </row>
    <row r="105" spans="1:5" x14ac:dyDescent="0.25">
      <c r="A105" s="19" t="s">
        <v>312</v>
      </c>
      <c r="B105" s="19" t="s">
        <v>313</v>
      </c>
      <c r="C105" s="19" t="s">
        <v>50</v>
      </c>
      <c r="D105" s="20"/>
      <c r="E105" s="4">
        <v>99</v>
      </c>
    </row>
    <row r="106" spans="1:5" x14ac:dyDescent="0.25">
      <c r="A106" s="19" t="s">
        <v>315</v>
      </c>
      <c r="B106" s="19" t="s">
        <v>316</v>
      </c>
      <c r="C106" s="19" t="s">
        <v>88</v>
      </c>
      <c r="D106" s="20"/>
      <c r="E106" s="4">
        <v>100</v>
      </c>
    </row>
    <row r="107" spans="1:5" x14ac:dyDescent="0.25">
      <c r="A107" s="21" t="s">
        <v>317</v>
      </c>
      <c r="B107" s="21" t="s">
        <v>318</v>
      </c>
      <c r="C107" s="21" t="s">
        <v>73</v>
      </c>
      <c r="D107" s="22"/>
      <c r="E107" s="4">
        <v>100</v>
      </c>
    </row>
    <row r="108" spans="1:5" x14ac:dyDescent="0.25">
      <c r="A108" s="21" t="s">
        <v>319</v>
      </c>
      <c r="B108" s="21" t="s">
        <v>320</v>
      </c>
      <c r="C108" s="21" t="s">
        <v>88</v>
      </c>
      <c r="D108" s="22"/>
      <c r="E108" s="4">
        <v>80</v>
      </c>
    </row>
    <row r="109" spans="1:5" x14ac:dyDescent="0.25">
      <c r="A109" s="21" t="s">
        <v>322</v>
      </c>
      <c r="B109" s="21" t="s">
        <v>323</v>
      </c>
      <c r="C109" s="21" t="s">
        <v>144</v>
      </c>
      <c r="D109" s="22"/>
      <c r="E109" s="4">
        <v>100</v>
      </c>
    </row>
    <row r="110" spans="1:5" x14ac:dyDescent="0.25">
      <c r="A110" s="21" t="s">
        <v>324</v>
      </c>
      <c r="B110" s="21" t="s">
        <v>325</v>
      </c>
      <c r="C110" s="21" t="s">
        <v>34</v>
      </c>
      <c r="D110" s="22"/>
      <c r="E110" s="4">
        <v>94</v>
      </c>
    </row>
    <row r="111" spans="1:5" x14ac:dyDescent="0.25">
      <c r="A111" s="32" t="s">
        <v>327</v>
      </c>
      <c r="B111" s="32" t="s">
        <v>328</v>
      </c>
      <c r="C111" s="32" t="s">
        <v>88</v>
      </c>
      <c r="D111" s="33"/>
      <c r="E111" s="4">
        <v>95</v>
      </c>
    </row>
    <row r="112" spans="1:5" x14ac:dyDescent="0.25">
      <c r="A112" s="32" t="s">
        <v>330</v>
      </c>
      <c r="B112" s="32" t="s">
        <v>331</v>
      </c>
      <c r="C112" s="32" t="s">
        <v>34</v>
      </c>
      <c r="D112" s="33"/>
      <c r="E112" s="4">
        <v>96</v>
      </c>
    </row>
    <row r="113" spans="1:5" x14ac:dyDescent="0.25">
      <c r="A113" s="32" t="s">
        <v>333</v>
      </c>
      <c r="B113" s="32" t="s">
        <v>334</v>
      </c>
      <c r="C113" s="32" t="s">
        <v>34</v>
      </c>
      <c r="D113" s="33"/>
      <c r="E113" s="4">
        <v>90</v>
      </c>
    </row>
    <row r="114" spans="1:5" x14ac:dyDescent="0.25">
      <c r="A114" s="32" t="s">
        <v>336</v>
      </c>
      <c r="B114" s="32" t="s">
        <v>337</v>
      </c>
      <c r="C114" s="32" t="s">
        <v>88</v>
      </c>
      <c r="D114" s="33"/>
      <c r="E114" s="4">
        <v>100</v>
      </c>
    </row>
    <row r="115" spans="1:5" x14ac:dyDescent="0.25">
      <c r="A115" s="32" t="s">
        <v>338</v>
      </c>
      <c r="B115" s="32" t="s">
        <v>339</v>
      </c>
      <c r="C115" s="32" t="s">
        <v>88</v>
      </c>
      <c r="D115" s="33"/>
      <c r="E115" s="4">
        <v>100</v>
      </c>
    </row>
    <row r="116" spans="1:5" x14ac:dyDescent="0.25">
      <c r="A116" s="26" t="s">
        <v>340</v>
      </c>
      <c r="B116" s="26" t="s">
        <v>341</v>
      </c>
      <c r="C116" s="26" t="s">
        <v>88</v>
      </c>
      <c r="D116" s="27"/>
      <c r="E116" s="4">
        <v>96</v>
      </c>
    </row>
    <row r="117" spans="1:5" x14ac:dyDescent="0.25">
      <c r="A117" s="26" t="s">
        <v>343</v>
      </c>
      <c r="B117" s="26" t="s">
        <v>344</v>
      </c>
      <c r="C117" s="26" t="s">
        <v>88</v>
      </c>
      <c r="D117" s="27"/>
      <c r="E117" s="4">
        <v>90</v>
      </c>
    </row>
    <row r="118" spans="1:5" x14ac:dyDescent="0.25">
      <c r="A118" s="26" t="s">
        <v>346</v>
      </c>
      <c r="B118" s="26" t="s">
        <v>347</v>
      </c>
      <c r="C118" s="26" t="s">
        <v>88</v>
      </c>
      <c r="D118" s="27"/>
      <c r="E118" s="4">
        <v>97</v>
      </c>
    </row>
    <row r="119" spans="1:5" x14ac:dyDescent="0.25">
      <c r="A119" s="26" t="s">
        <v>349</v>
      </c>
      <c r="B119" s="26" t="s">
        <v>350</v>
      </c>
      <c r="C119" s="26" t="s">
        <v>88</v>
      </c>
      <c r="D119" s="27"/>
      <c r="E119" s="4">
        <v>100</v>
      </c>
    </row>
    <row r="120" spans="1:5" x14ac:dyDescent="0.25">
      <c r="A120" s="26" t="s">
        <v>351</v>
      </c>
      <c r="B120" s="26" t="s">
        <v>352</v>
      </c>
      <c r="C120" s="26" t="s">
        <v>88</v>
      </c>
      <c r="D120" s="27"/>
      <c r="E120" s="4">
        <v>78</v>
      </c>
    </row>
    <row r="121" spans="1:5" x14ac:dyDescent="0.25">
      <c r="A121" s="17" t="s">
        <v>354</v>
      </c>
      <c r="B121" s="17" t="s">
        <v>355</v>
      </c>
      <c r="C121" s="17" t="s">
        <v>34</v>
      </c>
      <c r="D121" s="18"/>
      <c r="E121" s="4">
        <v>88.2</v>
      </c>
    </row>
    <row r="122" spans="1:5" x14ac:dyDescent="0.25">
      <c r="A122" s="17" t="s">
        <v>357</v>
      </c>
      <c r="B122" s="17" t="s">
        <v>358</v>
      </c>
      <c r="C122" s="17" t="s">
        <v>153</v>
      </c>
      <c r="D122" s="18"/>
      <c r="E122" s="4">
        <v>100</v>
      </c>
    </row>
    <row r="123" spans="1:5" x14ac:dyDescent="0.25">
      <c r="A123" s="17" t="s">
        <v>359</v>
      </c>
      <c r="B123" s="17" t="s">
        <v>360</v>
      </c>
      <c r="C123" s="17" t="s">
        <v>88</v>
      </c>
      <c r="D123" s="18"/>
      <c r="E123" s="4">
        <v>100</v>
      </c>
    </row>
    <row r="124" spans="1:5" x14ac:dyDescent="0.25">
      <c r="A124" s="17" t="s">
        <v>361</v>
      </c>
      <c r="B124" s="17" t="s">
        <v>362</v>
      </c>
      <c r="C124" s="17" t="s">
        <v>88</v>
      </c>
      <c r="D124" s="18"/>
      <c r="E124" s="4">
        <v>95</v>
      </c>
    </row>
    <row r="125" spans="1:5" x14ac:dyDescent="0.25">
      <c r="A125" s="17" t="s">
        <v>364</v>
      </c>
      <c r="B125" s="17" t="s">
        <v>365</v>
      </c>
      <c r="C125" s="17" t="s">
        <v>31</v>
      </c>
      <c r="D125" s="18"/>
      <c r="E125" s="4">
        <v>87</v>
      </c>
    </row>
    <row r="126" spans="1:5" x14ac:dyDescent="0.25">
      <c r="A126" s="19" t="s">
        <v>367</v>
      </c>
      <c r="B126" s="19" t="s">
        <v>368</v>
      </c>
      <c r="C126" s="19" t="s">
        <v>88</v>
      </c>
      <c r="D126" s="20"/>
      <c r="E126" s="4">
        <v>95</v>
      </c>
    </row>
    <row r="127" spans="1:5" x14ac:dyDescent="0.25">
      <c r="A127" s="19" t="s">
        <v>370</v>
      </c>
      <c r="B127" s="19" t="s">
        <v>371</v>
      </c>
      <c r="C127" s="19" t="s">
        <v>73</v>
      </c>
      <c r="D127" s="20"/>
      <c r="E127" s="4">
        <v>99</v>
      </c>
    </row>
    <row r="128" spans="1:5" x14ac:dyDescent="0.25">
      <c r="A128" s="19" t="s">
        <v>372</v>
      </c>
      <c r="B128" s="19" t="s">
        <v>373</v>
      </c>
      <c r="C128" s="19" t="s">
        <v>374</v>
      </c>
      <c r="D128" s="20"/>
      <c r="E128" s="4">
        <v>99</v>
      </c>
    </row>
    <row r="129" spans="1:5" x14ac:dyDescent="0.25">
      <c r="A129" s="19" t="s">
        <v>376</v>
      </c>
      <c r="B129" s="19" t="s">
        <v>377</v>
      </c>
      <c r="C129" s="19" t="s">
        <v>88</v>
      </c>
      <c r="D129" s="20"/>
      <c r="E129" s="4">
        <v>96</v>
      </c>
    </row>
    <row r="130" spans="1:5" x14ac:dyDescent="0.25">
      <c r="A130" s="19" t="s">
        <v>378</v>
      </c>
      <c r="B130" s="19" t="s">
        <v>379</v>
      </c>
      <c r="C130" s="19" t="s">
        <v>88</v>
      </c>
      <c r="D130" s="20"/>
      <c r="E130" s="4">
        <v>100</v>
      </c>
    </row>
    <row r="131" spans="1:5" x14ac:dyDescent="0.25">
      <c r="A131" s="21" t="s">
        <v>380</v>
      </c>
      <c r="B131" s="21" t="s">
        <v>381</v>
      </c>
      <c r="C131" s="21" t="s">
        <v>34</v>
      </c>
      <c r="D131" s="22"/>
      <c r="E131" s="4">
        <v>57</v>
      </c>
    </row>
    <row r="132" spans="1:5" x14ac:dyDescent="0.25">
      <c r="A132" s="21" t="s">
        <v>383</v>
      </c>
      <c r="B132" s="21" t="s">
        <v>384</v>
      </c>
      <c r="C132" s="21" t="s">
        <v>67</v>
      </c>
      <c r="D132" s="22"/>
      <c r="E132" s="4">
        <v>80</v>
      </c>
    </row>
    <row r="133" spans="1:5" x14ac:dyDescent="0.25">
      <c r="A133" s="21" t="s">
        <v>386</v>
      </c>
      <c r="B133" s="21" t="s">
        <v>387</v>
      </c>
      <c r="C133" s="21" t="s">
        <v>88</v>
      </c>
      <c r="D133" s="22"/>
      <c r="E133" s="4">
        <v>77</v>
      </c>
    </row>
    <row r="134" spans="1:5" x14ac:dyDescent="0.25">
      <c r="A134" s="21" t="s">
        <v>389</v>
      </c>
      <c r="B134" s="21" t="s">
        <v>390</v>
      </c>
      <c r="C134" s="21" t="s">
        <v>67</v>
      </c>
      <c r="D134" s="22"/>
      <c r="E134" s="4">
        <v>98</v>
      </c>
    </row>
    <row r="135" spans="1:5" x14ac:dyDescent="0.25">
      <c r="A135" s="21" t="s">
        <v>392</v>
      </c>
      <c r="B135" s="21" t="s">
        <v>393</v>
      </c>
      <c r="C135" s="21" t="s">
        <v>153</v>
      </c>
      <c r="D135" s="22"/>
      <c r="E135" s="4">
        <v>69</v>
      </c>
    </row>
    <row r="136" spans="1:5" x14ac:dyDescent="0.25">
      <c r="A136" s="24" t="s">
        <v>395</v>
      </c>
      <c r="B136" s="24" t="s">
        <v>396</v>
      </c>
      <c r="C136" s="24" t="s">
        <v>88</v>
      </c>
      <c r="D136" s="25"/>
      <c r="E136" s="4">
        <v>45</v>
      </c>
    </row>
    <row r="137" spans="1:5" x14ac:dyDescent="0.25">
      <c r="A137" s="24" t="s">
        <v>397</v>
      </c>
      <c r="B137" s="24" t="s">
        <v>398</v>
      </c>
      <c r="C137" s="24" t="s">
        <v>31</v>
      </c>
      <c r="D137" s="25"/>
      <c r="E137" s="4">
        <v>87</v>
      </c>
    </row>
    <row r="138" spans="1:5" x14ac:dyDescent="0.25">
      <c r="A138" s="24" t="s">
        <v>399</v>
      </c>
      <c r="B138" s="24" t="s">
        <v>400</v>
      </c>
      <c r="C138" s="24" t="s">
        <v>88</v>
      </c>
      <c r="D138" s="25"/>
      <c r="E138" s="4">
        <v>45</v>
      </c>
    </row>
    <row r="139" spans="1:5" x14ac:dyDescent="0.25">
      <c r="A139" s="24" t="s">
        <v>401</v>
      </c>
      <c r="B139" s="24" t="s">
        <v>402</v>
      </c>
      <c r="C139" s="24" t="s">
        <v>138</v>
      </c>
      <c r="D139" s="25"/>
      <c r="E139" s="4">
        <v>90</v>
      </c>
    </row>
    <row r="140" spans="1:5" x14ac:dyDescent="0.25">
      <c r="A140" s="24" t="s">
        <v>404</v>
      </c>
      <c r="B140" s="24" t="s">
        <v>405</v>
      </c>
      <c r="C140" s="24" t="s">
        <v>88</v>
      </c>
      <c r="D140" s="25"/>
      <c r="E140" s="4">
        <v>100</v>
      </c>
    </row>
    <row r="141" spans="1:5" x14ac:dyDescent="0.25">
      <c r="A141" s="26" t="s">
        <v>406</v>
      </c>
      <c r="B141" s="26" t="s">
        <v>407</v>
      </c>
      <c r="C141" s="26" t="s">
        <v>54</v>
      </c>
      <c r="D141" s="27"/>
      <c r="E141" s="4">
        <v>45</v>
      </c>
    </row>
    <row r="142" spans="1:5" x14ac:dyDescent="0.25">
      <c r="A142" s="26" t="s">
        <v>408</v>
      </c>
      <c r="B142" s="26" t="s">
        <v>409</v>
      </c>
      <c r="C142" s="26" t="s">
        <v>31</v>
      </c>
      <c r="D142" s="27"/>
      <c r="E142" s="4">
        <v>99</v>
      </c>
    </row>
    <row r="143" spans="1:5" x14ac:dyDescent="0.25">
      <c r="A143" s="26" t="s">
        <v>411</v>
      </c>
      <c r="B143" s="26" t="s">
        <v>412</v>
      </c>
      <c r="C143" s="26" t="s">
        <v>88</v>
      </c>
      <c r="D143" s="27"/>
      <c r="E143" s="4">
        <v>98</v>
      </c>
    </row>
    <row r="144" spans="1:5" x14ac:dyDescent="0.25">
      <c r="A144" s="26" t="s">
        <v>414</v>
      </c>
      <c r="B144" s="26" t="s">
        <v>415</v>
      </c>
      <c r="C144" s="26" t="s">
        <v>88</v>
      </c>
      <c r="D144" s="27"/>
      <c r="E144" s="4">
        <v>45</v>
      </c>
    </row>
    <row r="145" spans="1:5" x14ac:dyDescent="0.25">
      <c r="A145" s="26" t="s">
        <v>416</v>
      </c>
      <c r="B145" s="26" t="s">
        <v>417</v>
      </c>
      <c r="C145" s="26" t="s">
        <v>88</v>
      </c>
      <c r="D145" s="27"/>
      <c r="E145" s="4">
        <v>98</v>
      </c>
    </row>
    <row r="146" spans="1:5" x14ac:dyDescent="0.25">
      <c r="A146" s="17" t="s">
        <v>419</v>
      </c>
      <c r="B146" s="17" t="s">
        <v>420</v>
      </c>
      <c r="C146" s="17" t="s">
        <v>88</v>
      </c>
      <c r="D146" s="18"/>
      <c r="E146" s="4">
        <v>100</v>
      </c>
    </row>
    <row r="147" spans="1:5" x14ac:dyDescent="0.25">
      <c r="A147" s="17" t="s">
        <v>422</v>
      </c>
      <c r="B147" s="17" t="s">
        <v>423</v>
      </c>
      <c r="C147" s="17" t="s">
        <v>88</v>
      </c>
      <c r="D147" s="18"/>
      <c r="E147" s="4">
        <v>98</v>
      </c>
    </row>
    <row r="148" spans="1:5" x14ac:dyDescent="0.25">
      <c r="A148" s="19" t="s">
        <v>425</v>
      </c>
      <c r="B148" s="19" t="s">
        <v>426</v>
      </c>
      <c r="C148" s="19" t="s">
        <v>427</v>
      </c>
      <c r="D148" s="20"/>
      <c r="E148" s="4">
        <v>95</v>
      </c>
    </row>
    <row r="149" spans="1:5" x14ac:dyDescent="0.25">
      <c r="A149" s="19" t="s">
        <v>428</v>
      </c>
      <c r="B149" s="19" t="s">
        <v>429</v>
      </c>
      <c r="C149" s="19" t="s">
        <v>88</v>
      </c>
      <c r="D149" s="20"/>
      <c r="E149" s="4">
        <v>100</v>
      </c>
    </row>
    <row r="150" spans="1:5" x14ac:dyDescent="0.25">
      <c r="A150" s="21" t="s">
        <v>430</v>
      </c>
      <c r="B150" s="21" t="s">
        <v>431</v>
      </c>
      <c r="C150" s="21" t="s">
        <v>88</v>
      </c>
      <c r="D150" s="22"/>
      <c r="E150" s="4">
        <v>100</v>
      </c>
    </row>
    <row r="151" spans="1:5" x14ac:dyDescent="0.25">
      <c r="A151" s="21" t="s">
        <v>433</v>
      </c>
      <c r="B151" s="21" t="s">
        <v>434</v>
      </c>
      <c r="C151" s="21" t="s">
        <v>88</v>
      </c>
      <c r="D151" s="22"/>
      <c r="E151" s="4">
        <v>92</v>
      </c>
    </row>
    <row r="152" spans="1:5" x14ac:dyDescent="0.25">
      <c r="A152" s="32" t="s">
        <v>436</v>
      </c>
      <c r="B152" s="32" t="s">
        <v>437</v>
      </c>
      <c r="C152" s="32" t="s">
        <v>88</v>
      </c>
      <c r="D152" s="33"/>
      <c r="E152" s="4">
        <v>98</v>
      </c>
    </row>
    <row r="153" spans="1:5" x14ac:dyDescent="0.25">
      <c r="A153" s="32" t="s">
        <v>438</v>
      </c>
      <c r="B153" s="32" t="s">
        <v>439</v>
      </c>
      <c r="C153" s="32" t="s">
        <v>440</v>
      </c>
      <c r="D153" s="33"/>
      <c r="E153" s="4">
        <v>95</v>
      </c>
    </row>
    <row r="154" spans="1:5" x14ac:dyDescent="0.25">
      <c r="A154" s="26" t="s">
        <v>442</v>
      </c>
      <c r="B154" s="26" t="s">
        <v>443</v>
      </c>
      <c r="C154" s="26" t="s">
        <v>440</v>
      </c>
      <c r="D154" s="27"/>
      <c r="E154" s="4">
        <v>45</v>
      </c>
    </row>
    <row r="155" spans="1:5" x14ac:dyDescent="0.25">
      <c r="A155" s="26" t="s">
        <v>445</v>
      </c>
      <c r="B155" s="26" t="s">
        <v>446</v>
      </c>
      <c r="C155" s="26" t="s">
        <v>31</v>
      </c>
      <c r="D155" s="27"/>
      <c r="E155" s="4">
        <v>45</v>
      </c>
    </row>
    <row r="156" spans="1:5" x14ac:dyDescent="0.25">
      <c r="A156" s="17" t="s">
        <v>447</v>
      </c>
      <c r="B156" s="17" t="s">
        <v>448</v>
      </c>
      <c r="C156" s="38" t="s">
        <v>50</v>
      </c>
      <c r="D156" s="18"/>
      <c r="E156" s="4">
        <v>100</v>
      </c>
    </row>
    <row r="157" spans="1:5" x14ac:dyDescent="0.25">
      <c r="A157" s="17" t="s">
        <v>450</v>
      </c>
      <c r="B157" s="17" t="s">
        <v>451</v>
      </c>
      <c r="C157" s="17" t="s">
        <v>88</v>
      </c>
      <c r="D157" s="18"/>
      <c r="E157" s="4">
        <v>100</v>
      </c>
    </row>
    <row r="158" spans="1:5" x14ac:dyDescent="0.25">
      <c r="A158" s="17" t="s">
        <v>452</v>
      </c>
      <c r="B158" s="17" t="s">
        <v>453</v>
      </c>
      <c r="C158" s="17" t="s">
        <v>88</v>
      </c>
      <c r="D158" s="18"/>
      <c r="E158" s="4">
        <v>100</v>
      </c>
    </row>
    <row r="159" spans="1:5" x14ac:dyDescent="0.25">
      <c r="A159" s="17" t="s">
        <v>455</v>
      </c>
      <c r="B159" s="17" t="s">
        <v>456</v>
      </c>
      <c r="C159" s="17" t="s">
        <v>88</v>
      </c>
      <c r="D159" s="18"/>
      <c r="E159" s="4">
        <v>100</v>
      </c>
    </row>
    <row r="160" spans="1:5" x14ac:dyDescent="0.25">
      <c r="A160" s="17" t="s">
        <v>457</v>
      </c>
      <c r="B160" s="17" t="s">
        <v>458</v>
      </c>
      <c r="C160" s="17" t="s">
        <v>50</v>
      </c>
      <c r="D160" s="18"/>
      <c r="E160" s="4">
        <v>100</v>
      </c>
    </row>
    <row r="161" spans="1:5" x14ac:dyDescent="0.25">
      <c r="A161" s="17" t="s">
        <v>459</v>
      </c>
      <c r="B161" s="17" t="s">
        <v>460</v>
      </c>
      <c r="C161" s="17" t="s">
        <v>88</v>
      </c>
      <c r="D161" s="18"/>
      <c r="E161" s="4">
        <v>100</v>
      </c>
    </row>
    <row r="162" spans="1:5" x14ac:dyDescent="0.25">
      <c r="A162" s="17" t="s">
        <v>462</v>
      </c>
      <c r="B162" s="17" t="s">
        <v>463</v>
      </c>
      <c r="C162" s="17" t="s">
        <v>427</v>
      </c>
      <c r="D162" s="18"/>
      <c r="E162" s="4">
        <v>100</v>
      </c>
    </row>
    <row r="163" spans="1:5" x14ac:dyDescent="0.25">
      <c r="A163" s="17" t="s">
        <v>465</v>
      </c>
      <c r="B163" s="17" t="s">
        <v>466</v>
      </c>
      <c r="C163" s="17" t="s">
        <v>50</v>
      </c>
      <c r="D163" s="18"/>
      <c r="E163" s="4">
        <v>100</v>
      </c>
    </row>
    <row r="164" spans="1:5" x14ac:dyDescent="0.25">
      <c r="A164" s="17" t="s">
        <v>468</v>
      </c>
      <c r="B164" s="17" t="s">
        <v>469</v>
      </c>
      <c r="C164" s="17" t="s">
        <v>67</v>
      </c>
      <c r="D164" s="18"/>
      <c r="E164" s="4">
        <v>100</v>
      </c>
    </row>
    <row r="165" spans="1:5" x14ac:dyDescent="0.25">
      <c r="A165" s="17" t="s">
        <v>471</v>
      </c>
      <c r="B165" s="17" t="s">
        <v>472</v>
      </c>
      <c r="C165" s="17" t="s">
        <v>24</v>
      </c>
      <c r="D165" s="18"/>
      <c r="E165" s="4">
        <v>100</v>
      </c>
    </row>
    <row r="166" spans="1:5" x14ac:dyDescent="0.25">
      <c r="A166" s="17" t="s">
        <v>474</v>
      </c>
      <c r="B166" s="17" t="s">
        <v>475</v>
      </c>
      <c r="C166" s="17" t="s">
        <v>50</v>
      </c>
      <c r="D166" s="18"/>
      <c r="E166" s="4">
        <v>100</v>
      </c>
    </row>
    <row r="167" spans="1:5" x14ac:dyDescent="0.25">
      <c r="A167" s="17" t="s">
        <v>477</v>
      </c>
      <c r="B167" s="17" t="s">
        <v>478</v>
      </c>
      <c r="C167" s="17" t="s">
        <v>50</v>
      </c>
      <c r="D167" s="18"/>
      <c r="E167" s="4">
        <v>100</v>
      </c>
    </row>
    <row r="168" spans="1:5" x14ac:dyDescent="0.25">
      <c r="A168" s="55"/>
      <c r="B168" s="55"/>
      <c r="C168" s="55"/>
      <c r="D168" s="55"/>
    </row>
    <row r="169" spans="1:5" x14ac:dyDescent="0.25">
      <c r="A169" s="55"/>
      <c r="B169" s="55"/>
      <c r="C169" s="55"/>
      <c r="D169" s="55"/>
    </row>
    <row r="170" spans="1:5" x14ac:dyDescent="0.25">
      <c r="A170" s="55"/>
      <c r="B170" s="55"/>
      <c r="C170" s="55"/>
      <c r="D170" s="55"/>
    </row>
    <row r="171" spans="1:5" x14ac:dyDescent="0.25">
      <c r="A171" s="55"/>
      <c r="B171" s="55"/>
      <c r="C171" s="55"/>
      <c r="D171" s="55"/>
    </row>
    <row r="172" spans="1:5" x14ac:dyDescent="0.25">
      <c r="A172" s="55"/>
      <c r="B172" s="55"/>
      <c r="C172" s="55"/>
      <c r="D172" s="55"/>
    </row>
    <row r="173" spans="1:5" x14ac:dyDescent="0.25">
      <c r="A173" s="55"/>
      <c r="B173" s="55"/>
      <c r="C173" s="55"/>
      <c r="D173" s="55"/>
    </row>
    <row r="174" spans="1:5" x14ac:dyDescent="0.25">
      <c r="A174" s="55"/>
      <c r="B174" s="55"/>
      <c r="C174" s="55"/>
      <c r="D174" s="55"/>
    </row>
    <row r="175" spans="1:5" x14ac:dyDescent="0.25">
      <c r="A175" s="55"/>
      <c r="B175" s="55"/>
      <c r="C175" s="55"/>
      <c r="D175" s="55"/>
    </row>
    <row r="176" spans="1:5" x14ac:dyDescent="0.25">
      <c r="A176" s="55"/>
      <c r="B176" s="55"/>
      <c r="C176" s="55"/>
      <c r="D176" s="55"/>
    </row>
    <row r="177" spans="1:4" x14ac:dyDescent="0.25">
      <c r="A177" s="55"/>
      <c r="B177" s="55"/>
      <c r="C177" s="55"/>
      <c r="D177" s="55"/>
    </row>
    <row r="178" spans="1:4" x14ac:dyDescent="0.25">
      <c r="A178" s="55"/>
      <c r="B178" s="55"/>
      <c r="C178" s="55"/>
      <c r="D178" s="55"/>
    </row>
    <row r="179" spans="1:4" x14ac:dyDescent="0.25">
      <c r="A179" s="55"/>
      <c r="B179" s="55"/>
      <c r="C179" s="55"/>
      <c r="D179" s="55"/>
    </row>
    <row r="180" spans="1:4" x14ac:dyDescent="0.25">
      <c r="A180" s="55"/>
      <c r="B180" s="55"/>
      <c r="C180" s="55"/>
      <c r="D180" s="55"/>
    </row>
    <row r="181" spans="1:4" x14ac:dyDescent="0.25">
      <c r="A181" s="55"/>
      <c r="B181" s="55"/>
      <c r="C181" s="55"/>
      <c r="D181" s="55"/>
    </row>
    <row r="182" spans="1:4" x14ac:dyDescent="0.25">
      <c r="A182" s="55"/>
      <c r="B182" s="55"/>
      <c r="C182" s="55"/>
      <c r="D182" s="55"/>
    </row>
    <row r="183" spans="1:4" x14ac:dyDescent="0.25">
      <c r="A183" s="55"/>
      <c r="B183" s="55"/>
      <c r="C183" s="55"/>
      <c r="D183" s="55"/>
    </row>
    <row r="184" spans="1:4" x14ac:dyDescent="0.25">
      <c r="A184" s="55"/>
      <c r="B184" s="55"/>
      <c r="C184" s="55"/>
      <c r="D184" s="55"/>
    </row>
    <row r="185" spans="1:4" x14ac:dyDescent="0.25">
      <c r="A185" s="55"/>
      <c r="B185" s="55"/>
      <c r="C185" s="55"/>
      <c r="D185" s="55"/>
    </row>
    <row r="186" spans="1:4" x14ac:dyDescent="0.25">
      <c r="A186" s="55"/>
      <c r="B186" s="55"/>
      <c r="C186" s="55"/>
      <c r="D186" s="55"/>
    </row>
    <row r="187" spans="1:4" x14ac:dyDescent="0.25">
      <c r="A187" s="55"/>
      <c r="B187" s="55"/>
      <c r="C187" s="55"/>
      <c r="D187" s="55"/>
    </row>
    <row r="188" spans="1:4" x14ac:dyDescent="0.25">
      <c r="A188" s="55"/>
      <c r="B188" s="55"/>
      <c r="C188" s="55"/>
      <c r="D188" s="55"/>
    </row>
    <row r="189" spans="1:4" x14ac:dyDescent="0.25">
      <c r="A189" s="55"/>
      <c r="B189" s="55"/>
      <c r="C189" s="55"/>
      <c r="D189" s="55"/>
    </row>
    <row r="190" spans="1:4" x14ac:dyDescent="0.25">
      <c r="A190" s="55"/>
      <c r="B190" s="55"/>
      <c r="C190" s="55"/>
      <c r="D190" s="55"/>
    </row>
    <row r="191" spans="1:4" x14ac:dyDescent="0.25">
      <c r="A191" s="55"/>
      <c r="B191" s="55"/>
      <c r="C191" s="55"/>
      <c r="D191" s="55"/>
    </row>
    <row r="192" spans="1:4" x14ac:dyDescent="0.25">
      <c r="A192" s="55"/>
      <c r="B192" s="55"/>
      <c r="C192" s="55"/>
      <c r="D192" s="55"/>
    </row>
    <row r="193" spans="1:4" x14ac:dyDescent="0.25">
      <c r="A193" s="55"/>
      <c r="B193" s="55"/>
      <c r="C193" s="55"/>
      <c r="D193" s="55"/>
    </row>
    <row r="194" spans="1:4" x14ac:dyDescent="0.25">
      <c r="A194" s="55"/>
      <c r="B194" s="55"/>
      <c r="C194" s="55"/>
      <c r="D194" s="55"/>
    </row>
    <row r="195" spans="1:4" x14ac:dyDescent="0.25">
      <c r="A195" s="55"/>
      <c r="B195" s="55"/>
      <c r="C195" s="55"/>
      <c r="D195" s="55"/>
    </row>
    <row r="196" spans="1:4" x14ac:dyDescent="0.25">
      <c r="A196" s="55"/>
      <c r="B196" s="55"/>
      <c r="C196" s="55"/>
      <c r="D196" s="55"/>
    </row>
    <row r="197" spans="1:4" x14ac:dyDescent="0.25">
      <c r="A197" s="55"/>
      <c r="B197" s="55"/>
      <c r="C197" s="55"/>
      <c r="D197" s="55"/>
    </row>
    <row r="198" spans="1:4" x14ac:dyDescent="0.25">
      <c r="A198" s="55"/>
      <c r="B198" s="55"/>
      <c r="C198" s="55"/>
      <c r="D198" s="55"/>
    </row>
    <row r="199" spans="1:4" x14ac:dyDescent="0.25">
      <c r="A199" s="55"/>
      <c r="B199" s="55"/>
      <c r="C199" s="55"/>
      <c r="D199" s="55"/>
    </row>
    <row r="200" spans="1:4" x14ac:dyDescent="0.25">
      <c r="A200" s="55"/>
      <c r="B200" s="55"/>
      <c r="C200" s="55"/>
      <c r="D200" s="55"/>
    </row>
    <row r="201" spans="1:4" x14ac:dyDescent="0.25">
      <c r="A201" s="55"/>
      <c r="B201" s="55"/>
      <c r="C201" s="55"/>
      <c r="D201" s="55"/>
    </row>
    <row r="202" spans="1:4" x14ac:dyDescent="0.25">
      <c r="A202" s="55"/>
      <c r="B202" s="55"/>
      <c r="C202" s="55"/>
      <c r="D202" s="55"/>
    </row>
    <row r="203" spans="1:4" x14ac:dyDescent="0.25">
      <c r="A203" s="55"/>
      <c r="B203" s="55"/>
      <c r="C203" s="55"/>
      <c r="D203" s="55"/>
    </row>
    <row r="204" spans="1:4" x14ac:dyDescent="0.25">
      <c r="A204" s="55"/>
      <c r="B204" s="55"/>
      <c r="C204" s="55"/>
      <c r="D204" s="55"/>
    </row>
    <row r="205" spans="1:4" x14ac:dyDescent="0.25">
      <c r="A205" s="55"/>
      <c r="B205" s="55"/>
      <c r="C205" s="55"/>
      <c r="D205" s="55"/>
    </row>
    <row r="206" spans="1:4" x14ac:dyDescent="0.25">
      <c r="A206" s="55"/>
      <c r="B206" s="55"/>
      <c r="C206" s="55"/>
      <c r="D206" s="55"/>
    </row>
    <row r="207" spans="1:4" x14ac:dyDescent="0.25">
      <c r="A207" s="55"/>
      <c r="B207" s="55"/>
      <c r="C207" s="55"/>
      <c r="D207" s="55"/>
    </row>
    <row r="208" spans="1:4" x14ac:dyDescent="0.25">
      <c r="A208" s="55"/>
      <c r="B208" s="55"/>
      <c r="C208" s="55"/>
      <c r="D208" s="55"/>
    </row>
    <row r="209" spans="1:4" x14ac:dyDescent="0.25">
      <c r="A209" s="55"/>
      <c r="B209" s="55"/>
      <c r="C209" s="55"/>
      <c r="D209" s="55"/>
    </row>
    <row r="210" spans="1:4" x14ac:dyDescent="0.25">
      <c r="A210" s="55"/>
      <c r="B210" s="55"/>
      <c r="C210" s="55"/>
      <c r="D210" s="55"/>
    </row>
    <row r="211" spans="1:4" x14ac:dyDescent="0.25">
      <c r="A211" s="55"/>
      <c r="B211" s="55"/>
      <c r="C211" s="55"/>
      <c r="D211" s="55"/>
    </row>
    <row r="212" spans="1:4" x14ac:dyDescent="0.25">
      <c r="A212" s="55"/>
      <c r="B212" s="55"/>
      <c r="C212" s="55"/>
      <c r="D212" s="55"/>
    </row>
    <row r="213" spans="1:4" x14ac:dyDescent="0.25">
      <c r="A213" s="55"/>
      <c r="B213" s="55"/>
      <c r="C213" s="55"/>
      <c r="D213" s="55"/>
    </row>
    <row r="214" spans="1:4" x14ac:dyDescent="0.25">
      <c r="A214" s="55"/>
      <c r="B214" s="55"/>
      <c r="C214" s="55"/>
      <c r="D214" s="55"/>
    </row>
    <row r="215" spans="1:4" x14ac:dyDescent="0.25">
      <c r="A215" s="55"/>
      <c r="B215" s="55"/>
      <c r="C215" s="55"/>
      <c r="D215" s="55"/>
    </row>
    <row r="216" spans="1:4" x14ac:dyDescent="0.25">
      <c r="A216" s="55"/>
      <c r="B216" s="55"/>
      <c r="C216" s="55"/>
      <c r="D216" s="55"/>
    </row>
    <row r="217" spans="1:4" x14ac:dyDescent="0.25">
      <c r="A217" s="55"/>
      <c r="B217" s="55"/>
      <c r="C217" s="55"/>
      <c r="D217" s="55"/>
    </row>
    <row r="218" spans="1:4" x14ac:dyDescent="0.25">
      <c r="A218" s="55"/>
      <c r="B218" s="55"/>
      <c r="C218" s="55"/>
      <c r="D218" s="55"/>
    </row>
    <row r="219" spans="1:4" x14ac:dyDescent="0.25">
      <c r="A219" s="55"/>
      <c r="B219" s="55"/>
      <c r="C219" s="55"/>
      <c r="D219" s="55"/>
    </row>
    <row r="220" spans="1:4" x14ac:dyDescent="0.25">
      <c r="A220" s="55"/>
      <c r="B220" s="55"/>
      <c r="C220" s="55"/>
      <c r="D220" s="55"/>
    </row>
    <row r="221" spans="1:4" x14ac:dyDescent="0.25">
      <c r="A221" s="55"/>
      <c r="B221" s="55"/>
      <c r="C221" s="55"/>
      <c r="D221" s="55"/>
    </row>
    <row r="222" spans="1:4" x14ac:dyDescent="0.25">
      <c r="A222" s="55"/>
      <c r="B222" s="55"/>
      <c r="C222" s="55"/>
      <c r="D222" s="55"/>
    </row>
    <row r="223" spans="1:4" x14ac:dyDescent="0.25">
      <c r="A223" s="55"/>
      <c r="B223" s="55"/>
      <c r="C223" s="55"/>
      <c r="D223" s="55"/>
    </row>
    <row r="224" spans="1:4" x14ac:dyDescent="0.25">
      <c r="A224" s="55"/>
      <c r="B224" s="55"/>
      <c r="C224" s="55"/>
      <c r="D224" s="55"/>
    </row>
    <row r="225" spans="1:4" x14ac:dyDescent="0.25">
      <c r="A225" s="55"/>
      <c r="B225" s="55"/>
      <c r="C225" s="55"/>
      <c r="D225" s="55"/>
    </row>
    <row r="226" spans="1:4" x14ac:dyDescent="0.25">
      <c r="A226" s="55"/>
      <c r="B226" s="55"/>
      <c r="C226" s="55"/>
      <c r="D226" s="55"/>
    </row>
    <row r="227" spans="1:4" x14ac:dyDescent="0.25">
      <c r="A227" s="55"/>
      <c r="B227" s="55"/>
      <c r="C227" s="55"/>
      <c r="D227" s="55"/>
    </row>
    <row r="228" spans="1:4" x14ac:dyDescent="0.25">
      <c r="A228" s="55"/>
      <c r="B228" s="55"/>
      <c r="C228" s="55"/>
      <c r="D228" s="55"/>
    </row>
    <row r="229" spans="1:4" x14ac:dyDescent="0.25">
      <c r="A229" s="55"/>
      <c r="B229" s="55"/>
      <c r="C229" s="55"/>
      <c r="D229" s="55"/>
    </row>
    <row r="230" spans="1:4" x14ac:dyDescent="0.25">
      <c r="A230" s="55"/>
      <c r="B230" s="55"/>
      <c r="C230" s="55"/>
      <c r="D230" s="55"/>
    </row>
    <row r="231" spans="1:4" x14ac:dyDescent="0.25">
      <c r="A231" s="55"/>
      <c r="B231" s="55"/>
      <c r="C231" s="55"/>
      <c r="D231" s="55"/>
    </row>
    <row r="232" spans="1:4" x14ac:dyDescent="0.25">
      <c r="A232" s="55"/>
      <c r="B232" s="55"/>
      <c r="C232" s="55"/>
      <c r="D232" s="55"/>
    </row>
    <row r="233" spans="1:4" x14ac:dyDescent="0.25">
      <c r="A233" s="55"/>
      <c r="B233" s="55"/>
      <c r="C233" s="55"/>
      <c r="D233" s="55"/>
    </row>
    <row r="234" spans="1:4" x14ac:dyDescent="0.25">
      <c r="A234" s="55"/>
      <c r="B234" s="55"/>
      <c r="C234" s="55"/>
      <c r="D234" s="55"/>
    </row>
    <row r="235" spans="1:4" x14ac:dyDescent="0.25">
      <c r="A235" s="55"/>
      <c r="B235" s="55"/>
      <c r="C235" s="55"/>
      <c r="D235" s="55"/>
    </row>
    <row r="236" spans="1:4" x14ac:dyDescent="0.25">
      <c r="A236" s="55"/>
      <c r="B236" s="55"/>
      <c r="C236" s="55"/>
      <c r="D236" s="55"/>
    </row>
    <row r="237" spans="1:4" x14ac:dyDescent="0.25">
      <c r="A237" s="55"/>
      <c r="B237" s="55"/>
      <c r="C237" s="55"/>
      <c r="D237" s="55"/>
    </row>
    <row r="238" spans="1:4" x14ac:dyDescent="0.25">
      <c r="A238" s="55"/>
      <c r="B238" s="55"/>
      <c r="C238" s="55"/>
      <c r="D238" s="55"/>
    </row>
    <row r="239" spans="1:4" x14ac:dyDescent="0.25">
      <c r="A239" s="55"/>
      <c r="B239" s="55"/>
      <c r="C239" s="55"/>
      <c r="D239" s="55"/>
    </row>
    <row r="240" spans="1:4" x14ac:dyDescent="0.25">
      <c r="A240" s="55"/>
      <c r="B240" s="55"/>
      <c r="C240" s="55"/>
      <c r="D240" s="55"/>
    </row>
    <row r="241" spans="1:4" x14ac:dyDescent="0.25">
      <c r="A241" s="55"/>
      <c r="B241" s="55"/>
      <c r="C241" s="55"/>
      <c r="D241" s="55"/>
    </row>
    <row r="242" spans="1:4" x14ac:dyDescent="0.25">
      <c r="A242" s="55"/>
      <c r="B242" s="55"/>
      <c r="C242" s="55"/>
      <c r="D242" s="55"/>
    </row>
    <row r="243" spans="1:4" x14ac:dyDescent="0.25">
      <c r="A243" s="55"/>
      <c r="B243" s="55"/>
      <c r="C243" s="55"/>
      <c r="D243" s="55"/>
    </row>
    <row r="244" spans="1:4" x14ac:dyDescent="0.25">
      <c r="A244" s="55"/>
      <c r="B244" s="55"/>
      <c r="C244" s="55"/>
      <c r="D244" s="55"/>
    </row>
    <row r="245" spans="1:4" x14ac:dyDescent="0.25">
      <c r="A245" s="55"/>
      <c r="B245" s="55"/>
      <c r="C245" s="55"/>
      <c r="D245" s="55"/>
    </row>
    <row r="246" spans="1:4" x14ac:dyDescent="0.25">
      <c r="A246" s="55"/>
      <c r="B246" s="55"/>
      <c r="C246" s="55"/>
      <c r="D246" s="55"/>
    </row>
    <row r="247" spans="1:4" x14ac:dyDescent="0.25">
      <c r="A247" s="55"/>
      <c r="B247" s="55"/>
      <c r="C247" s="55"/>
      <c r="D247" s="55"/>
    </row>
    <row r="248" spans="1:4" x14ac:dyDescent="0.25">
      <c r="A248" s="55"/>
      <c r="B248" s="55"/>
      <c r="C248" s="55"/>
      <c r="D248" s="55"/>
    </row>
    <row r="249" spans="1:4" x14ac:dyDescent="0.25">
      <c r="A249" s="55"/>
      <c r="B249" s="55"/>
      <c r="C249" s="55"/>
      <c r="D249" s="55"/>
    </row>
    <row r="250" spans="1:4" x14ac:dyDescent="0.25">
      <c r="A250" s="55"/>
      <c r="B250" s="55"/>
      <c r="C250" s="55"/>
      <c r="D250" s="55"/>
    </row>
    <row r="251" spans="1:4" x14ac:dyDescent="0.25">
      <c r="A251" s="55"/>
      <c r="B251" s="55"/>
      <c r="C251" s="55"/>
      <c r="D251" s="55"/>
    </row>
    <row r="252" spans="1:4" x14ac:dyDescent="0.25">
      <c r="A252" s="55"/>
      <c r="B252" s="55"/>
      <c r="C252" s="55"/>
      <c r="D252" s="55"/>
    </row>
    <row r="253" spans="1:4" x14ac:dyDescent="0.25">
      <c r="A253" s="55"/>
      <c r="B253" s="55"/>
      <c r="C253" s="55"/>
      <c r="D253" s="55"/>
    </row>
    <row r="254" spans="1:4" x14ac:dyDescent="0.25">
      <c r="A254" s="55"/>
      <c r="B254" s="55"/>
      <c r="C254" s="55"/>
      <c r="D254" s="55"/>
    </row>
    <row r="255" spans="1:4" x14ac:dyDescent="0.25">
      <c r="A255" s="55"/>
      <c r="B255" s="55"/>
      <c r="C255" s="55"/>
      <c r="D255" s="55"/>
    </row>
    <row r="256" spans="1:4" x14ac:dyDescent="0.25">
      <c r="A256" s="55"/>
      <c r="B256" s="55"/>
      <c r="C256" s="55"/>
      <c r="D256" s="55"/>
    </row>
    <row r="257" spans="1:4" x14ac:dyDescent="0.25">
      <c r="A257" s="55"/>
      <c r="B257" s="55"/>
      <c r="C257" s="55"/>
      <c r="D257" s="55"/>
    </row>
    <row r="258" spans="1:4" x14ac:dyDescent="0.25">
      <c r="A258" s="55"/>
      <c r="B258" s="55"/>
      <c r="C258" s="55"/>
      <c r="D258" s="55"/>
    </row>
    <row r="259" spans="1:4" x14ac:dyDescent="0.25">
      <c r="A259" s="55"/>
      <c r="B259" s="55"/>
      <c r="C259" s="55"/>
      <c r="D259" s="55"/>
    </row>
    <row r="260" spans="1:4" x14ac:dyDescent="0.25">
      <c r="A260" s="55"/>
      <c r="B260" s="55"/>
      <c r="C260" s="55"/>
      <c r="D260" s="55"/>
    </row>
    <row r="261" spans="1:4" x14ac:dyDescent="0.25">
      <c r="A261" s="55"/>
      <c r="B261" s="55"/>
      <c r="C261" s="55"/>
      <c r="D261" s="55"/>
    </row>
    <row r="262" spans="1:4" x14ac:dyDescent="0.25">
      <c r="A262" s="55"/>
      <c r="B262" s="55"/>
      <c r="C262" s="55"/>
      <c r="D262" s="55"/>
    </row>
    <row r="263" spans="1:4" x14ac:dyDescent="0.25">
      <c r="A263" s="55"/>
      <c r="B263" s="55"/>
      <c r="C263" s="55"/>
      <c r="D263" s="55"/>
    </row>
    <row r="264" spans="1:4" x14ac:dyDescent="0.25">
      <c r="A264" s="55"/>
      <c r="B264" s="55"/>
      <c r="C264" s="55"/>
      <c r="D264" s="55"/>
    </row>
    <row r="265" spans="1:4" x14ac:dyDescent="0.25">
      <c r="A265" s="55"/>
      <c r="B265" s="55"/>
      <c r="C265" s="55"/>
      <c r="D265" s="55"/>
    </row>
    <row r="266" spans="1:4" x14ac:dyDescent="0.25">
      <c r="A266" s="55"/>
      <c r="B266" s="55"/>
      <c r="C266" s="55"/>
      <c r="D266" s="55"/>
    </row>
    <row r="267" spans="1:4" x14ac:dyDescent="0.25">
      <c r="A267" s="55"/>
      <c r="B267" s="55"/>
      <c r="C267" s="55"/>
      <c r="D267" s="55"/>
    </row>
    <row r="268" spans="1:4" x14ac:dyDescent="0.25">
      <c r="A268" s="55"/>
      <c r="B268" s="55"/>
      <c r="C268" s="55"/>
      <c r="D268" s="55"/>
    </row>
    <row r="269" spans="1:4" x14ac:dyDescent="0.25">
      <c r="A269" s="55"/>
      <c r="B269" s="55"/>
      <c r="C269" s="55"/>
      <c r="D269" s="55"/>
    </row>
    <row r="270" spans="1:4" x14ac:dyDescent="0.25">
      <c r="A270" s="55"/>
      <c r="B270" s="55"/>
      <c r="C270" s="55"/>
      <c r="D270" s="55"/>
    </row>
    <row r="271" spans="1:4" x14ac:dyDescent="0.25">
      <c r="A271" s="55"/>
      <c r="B271" s="55"/>
      <c r="C271" s="55"/>
      <c r="D271" s="55"/>
    </row>
    <row r="272" spans="1:4" x14ac:dyDescent="0.25">
      <c r="A272" s="55"/>
      <c r="B272" s="55"/>
      <c r="C272" s="55"/>
      <c r="D272" s="55"/>
    </row>
    <row r="273" spans="1:4" x14ac:dyDescent="0.25">
      <c r="A273" s="55"/>
      <c r="B273" s="55"/>
      <c r="C273" s="55"/>
      <c r="D273" s="55"/>
    </row>
    <row r="274" spans="1:4" x14ac:dyDescent="0.25">
      <c r="A274" s="55"/>
      <c r="B274" s="55"/>
      <c r="C274" s="55"/>
      <c r="D274" s="55"/>
    </row>
    <row r="275" spans="1:4" x14ac:dyDescent="0.25">
      <c r="A275" s="55"/>
      <c r="B275" s="55"/>
      <c r="C275" s="55"/>
      <c r="D275" s="55"/>
    </row>
    <row r="276" spans="1:4" x14ac:dyDescent="0.25">
      <c r="A276" s="55"/>
      <c r="B276" s="55"/>
      <c r="C276" s="55"/>
      <c r="D276" s="55"/>
    </row>
    <row r="277" spans="1:4" x14ac:dyDescent="0.25">
      <c r="A277" s="55"/>
      <c r="B277" s="55"/>
      <c r="C277" s="55"/>
      <c r="D277" s="55"/>
    </row>
    <row r="278" spans="1:4" x14ac:dyDescent="0.25">
      <c r="A278" s="55"/>
      <c r="B278" s="55"/>
      <c r="C278" s="55"/>
      <c r="D278" s="55"/>
    </row>
    <row r="279" spans="1:4" x14ac:dyDescent="0.25">
      <c r="A279" s="55"/>
      <c r="B279" s="55"/>
      <c r="C279" s="55"/>
      <c r="D279" s="55"/>
    </row>
    <row r="280" spans="1:4" x14ac:dyDescent="0.25">
      <c r="A280" s="55"/>
      <c r="B280" s="55"/>
      <c r="C280" s="55"/>
      <c r="D280" s="55"/>
    </row>
    <row r="281" spans="1:4" x14ac:dyDescent="0.25">
      <c r="A281" s="55"/>
      <c r="B281" s="55"/>
      <c r="C281" s="55"/>
      <c r="D281" s="55"/>
    </row>
    <row r="282" spans="1:4" x14ac:dyDescent="0.25">
      <c r="A282" s="55"/>
      <c r="B282" s="55"/>
      <c r="C282" s="55"/>
      <c r="D282" s="55"/>
    </row>
    <row r="283" spans="1:4" x14ac:dyDescent="0.25">
      <c r="A283" s="55"/>
      <c r="B283" s="55"/>
      <c r="C283" s="55"/>
      <c r="D283" s="55"/>
    </row>
    <row r="284" spans="1:4" x14ac:dyDescent="0.25">
      <c r="A284" s="55"/>
      <c r="B284" s="55"/>
      <c r="C284" s="55"/>
      <c r="D284" s="55"/>
    </row>
    <row r="285" spans="1:4" x14ac:dyDescent="0.25">
      <c r="A285" s="55"/>
      <c r="B285" s="55"/>
      <c r="C285" s="55"/>
      <c r="D285" s="55"/>
    </row>
    <row r="286" spans="1:4" x14ac:dyDescent="0.25">
      <c r="A286" s="55"/>
      <c r="B286" s="55"/>
      <c r="C286" s="55"/>
      <c r="D286" s="55"/>
    </row>
    <row r="287" spans="1:4" x14ac:dyDescent="0.25">
      <c r="A287" s="55"/>
      <c r="B287" s="55"/>
      <c r="C287" s="55"/>
      <c r="D287" s="55"/>
    </row>
    <row r="288" spans="1:4" x14ac:dyDescent="0.25">
      <c r="A288" s="55"/>
      <c r="B288" s="55"/>
      <c r="C288" s="55"/>
      <c r="D288" s="55"/>
    </row>
    <row r="289" spans="1:4" x14ac:dyDescent="0.25">
      <c r="A289" s="55"/>
      <c r="B289" s="55"/>
      <c r="C289" s="55"/>
      <c r="D289" s="55"/>
    </row>
    <row r="290" spans="1:4" x14ac:dyDescent="0.25">
      <c r="A290" s="55"/>
      <c r="B290" s="55"/>
      <c r="C290" s="55"/>
      <c r="D290" s="55"/>
    </row>
    <row r="291" spans="1:4" x14ac:dyDescent="0.25">
      <c r="A291" s="55"/>
      <c r="B291" s="55"/>
      <c r="C291" s="55"/>
      <c r="D291" s="55"/>
    </row>
    <row r="292" spans="1:4" x14ac:dyDescent="0.25">
      <c r="A292" s="55"/>
      <c r="B292" s="55"/>
      <c r="C292" s="55"/>
      <c r="D292" s="55"/>
    </row>
    <row r="293" spans="1:4" x14ac:dyDescent="0.25">
      <c r="A293" s="55"/>
      <c r="B293" s="55"/>
      <c r="C293" s="55"/>
      <c r="D293" s="55"/>
    </row>
    <row r="294" spans="1:4" x14ac:dyDescent="0.25">
      <c r="A294" s="55"/>
      <c r="B294" s="55"/>
      <c r="C294" s="55"/>
      <c r="D294" s="55"/>
    </row>
    <row r="295" spans="1:4" x14ac:dyDescent="0.25">
      <c r="A295" s="55"/>
      <c r="B295" s="55"/>
      <c r="C295" s="55"/>
      <c r="D295" s="55"/>
    </row>
    <row r="296" spans="1:4" x14ac:dyDescent="0.25">
      <c r="A296" s="55"/>
      <c r="B296" s="55"/>
      <c r="C296" s="55"/>
      <c r="D296" s="55"/>
    </row>
    <row r="297" spans="1:4" x14ac:dyDescent="0.25">
      <c r="A297" s="55"/>
      <c r="B297" s="55"/>
      <c r="C297" s="55"/>
      <c r="D297" s="55"/>
    </row>
    <row r="298" spans="1:4" x14ac:dyDescent="0.25">
      <c r="A298" s="55"/>
      <c r="B298" s="55"/>
      <c r="C298" s="55"/>
      <c r="D298" s="55"/>
    </row>
    <row r="299" spans="1:4" x14ac:dyDescent="0.25">
      <c r="A299" s="55"/>
      <c r="B299" s="55"/>
      <c r="C299" s="55"/>
      <c r="D299" s="55"/>
    </row>
    <row r="300" spans="1:4" x14ac:dyDescent="0.25">
      <c r="A300" s="55"/>
      <c r="B300" s="55"/>
      <c r="C300" s="55"/>
      <c r="D300" s="55"/>
    </row>
    <row r="301" spans="1:4" x14ac:dyDescent="0.25">
      <c r="A301" s="55"/>
      <c r="B301" s="55"/>
      <c r="C301" s="55"/>
      <c r="D301" s="55"/>
    </row>
    <row r="302" spans="1:4" x14ac:dyDescent="0.25">
      <c r="A302" s="55"/>
      <c r="B302" s="55"/>
      <c r="C302" s="55"/>
      <c r="D302" s="55"/>
    </row>
    <row r="303" spans="1:4" x14ac:dyDescent="0.25">
      <c r="A303" s="55"/>
      <c r="B303" s="55"/>
      <c r="C303" s="55"/>
      <c r="D303" s="55"/>
    </row>
    <row r="304" spans="1:4" x14ac:dyDescent="0.25">
      <c r="A304" s="55"/>
      <c r="B304" s="55"/>
      <c r="C304" s="55"/>
      <c r="D304" s="55"/>
    </row>
    <row r="305" spans="1:4" x14ac:dyDescent="0.25">
      <c r="A305" s="55"/>
      <c r="B305" s="55"/>
      <c r="C305" s="55"/>
      <c r="D305" s="55"/>
    </row>
    <row r="306" spans="1:4" x14ac:dyDescent="0.25">
      <c r="A306" s="55"/>
      <c r="B306" s="55"/>
      <c r="C306" s="55"/>
      <c r="D306" s="55"/>
    </row>
    <row r="307" spans="1:4" x14ac:dyDescent="0.25">
      <c r="A307" s="55"/>
      <c r="B307" s="55"/>
      <c r="C307" s="55"/>
      <c r="D307" s="55"/>
    </row>
    <row r="308" spans="1:4" x14ac:dyDescent="0.25">
      <c r="A308" s="55"/>
      <c r="B308" s="55"/>
      <c r="C308" s="55"/>
      <c r="D308" s="55"/>
    </row>
    <row r="309" spans="1:4" x14ac:dyDescent="0.25">
      <c r="A309" s="55"/>
      <c r="B309" s="55"/>
      <c r="C309" s="55"/>
      <c r="D309" s="55"/>
    </row>
    <row r="310" spans="1:4" x14ac:dyDescent="0.25">
      <c r="A310" s="55"/>
      <c r="B310" s="55"/>
      <c r="C310" s="55"/>
      <c r="D310" s="55"/>
    </row>
    <row r="311" spans="1:4" x14ac:dyDescent="0.25">
      <c r="A311" s="55"/>
      <c r="B311" s="55"/>
      <c r="C311" s="55"/>
      <c r="D311" s="55"/>
    </row>
    <row r="312" spans="1:4" x14ac:dyDescent="0.25">
      <c r="A312" s="55"/>
      <c r="B312" s="55"/>
      <c r="C312" s="55"/>
      <c r="D312" s="55"/>
    </row>
    <row r="313" spans="1:4" x14ac:dyDescent="0.25">
      <c r="A313" s="55"/>
      <c r="B313" s="55"/>
      <c r="C313" s="55"/>
      <c r="D313" s="55"/>
    </row>
    <row r="314" spans="1:4" x14ac:dyDescent="0.25">
      <c r="A314" s="55"/>
      <c r="B314" s="55"/>
      <c r="C314" s="55"/>
      <c r="D314" s="55"/>
    </row>
    <row r="315" spans="1:4" x14ac:dyDescent="0.25">
      <c r="A315" s="55"/>
      <c r="B315" s="55"/>
      <c r="C315" s="55"/>
      <c r="D315" s="55"/>
    </row>
    <row r="316" spans="1:4" x14ac:dyDescent="0.25">
      <c r="A316" s="55"/>
      <c r="B316" s="55"/>
      <c r="C316" s="55"/>
      <c r="D316" s="55"/>
    </row>
    <row r="317" spans="1:4" x14ac:dyDescent="0.25">
      <c r="A317" s="55"/>
      <c r="B317" s="55"/>
      <c r="C317" s="55"/>
      <c r="D317" s="55"/>
    </row>
    <row r="318" spans="1:4" x14ac:dyDescent="0.25">
      <c r="A318" s="55"/>
      <c r="B318" s="55"/>
      <c r="C318" s="55"/>
      <c r="D318" s="55"/>
    </row>
    <row r="319" spans="1:4" x14ac:dyDescent="0.25">
      <c r="A319" s="55"/>
      <c r="B319" s="55"/>
      <c r="C319" s="55"/>
      <c r="D319" s="55"/>
    </row>
    <row r="320" spans="1:4" x14ac:dyDescent="0.25">
      <c r="A320" s="55"/>
      <c r="B320" s="55"/>
      <c r="C320" s="55"/>
      <c r="D320" s="55"/>
    </row>
    <row r="321" spans="1:4" x14ac:dyDescent="0.25">
      <c r="A321" s="55"/>
      <c r="B321" s="55"/>
      <c r="C321" s="55"/>
      <c r="D321" s="55"/>
    </row>
    <row r="322" spans="1:4" x14ac:dyDescent="0.25">
      <c r="A322" s="55"/>
      <c r="B322" s="55"/>
      <c r="C322" s="55"/>
      <c r="D322" s="55"/>
    </row>
    <row r="323" spans="1:4" x14ac:dyDescent="0.25">
      <c r="A323" s="55"/>
      <c r="B323" s="55"/>
      <c r="C323" s="55"/>
      <c r="D323" s="55"/>
    </row>
    <row r="324" spans="1:4" x14ac:dyDescent="0.25">
      <c r="A324" s="55"/>
      <c r="B324" s="55"/>
      <c r="C324" s="55"/>
      <c r="D324" s="55"/>
    </row>
    <row r="325" spans="1:4" x14ac:dyDescent="0.25">
      <c r="A325" s="55"/>
      <c r="B325" s="55"/>
      <c r="C325" s="55"/>
      <c r="D325" s="55"/>
    </row>
    <row r="326" spans="1:4" x14ac:dyDescent="0.25">
      <c r="A326" s="55"/>
      <c r="B326" s="55"/>
      <c r="C326" s="55"/>
      <c r="D326" s="55"/>
    </row>
    <row r="327" spans="1:4" x14ac:dyDescent="0.25">
      <c r="A327" s="55"/>
      <c r="B327" s="55"/>
      <c r="C327" s="55"/>
      <c r="D327" s="55"/>
    </row>
    <row r="328" spans="1:4" x14ac:dyDescent="0.25">
      <c r="A328" s="55"/>
      <c r="B328" s="55"/>
      <c r="C328" s="55"/>
      <c r="D328" s="55"/>
    </row>
    <row r="329" spans="1:4" x14ac:dyDescent="0.25">
      <c r="A329" s="55"/>
      <c r="B329" s="55"/>
      <c r="C329" s="55"/>
      <c r="D329" s="55"/>
    </row>
    <row r="330" spans="1:4" x14ac:dyDescent="0.25">
      <c r="A330" s="55"/>
      <c r="B330" s="55"/>
      <c r="C330" s="55"/>
      <c r="D330" s="55"/>
    </row>
    <row r="331" spans="1:4" x14ac:dyDescent="0.25">
      <c r="A331" s="55"/>
      <c r="B331" s="55"/>
      <c r="C331" s="55"/>
      <c r="D331" s="55"/>
    </row>
    <row r="332" spans="1:4" x14ac:dyDescent="0.25">
      <c r="A332" s="55"/>
      <c r="B332" s="55"/>
      <c r="C332" s="55"/>
      <c r="D332" s="55"/>
    </row>
    <row r="333" spans="1:4" x14ac:dyDescent="0.25">
      <c r="A333" s="55"/>
      <c r="B333" s="55"/>
      <c r="C333" s="55"/>
      <c r="D333" s="55"/>
    </row>
    <row r="334" spans="1:4" x14ac:dyDescent="0.25">
      <c r="A334" s="55"/>
      <c r="B334" s="55"/>
      <c r="C334" s="55"/>
      <c r="D334" s="55"/>
    </row>
    <row r="335" spans="1:4" x14ac:dyDescent="0.25">
      <c r="A335" s="55"/>
      <c r="B335" s="55"/>
      <c r="C335" s="55"/>
      <c r="D335" s="55"/>
    </row>
    <row r="336" spans="1:4" x14ac:dyDescent="0.25">
      <c r="A336" s="55"/>
      <c r="B336" s="55"/>
      <c r="C336" s="55"/>
      <c r="D336" s="55"/>
    </row>
    <row r="337" spans="1:4" x14ac:dyDescent="0.25">
      <c r="A337" s="55"/>
      <c r="B337" s="55"/>
      <c r="C337" s="55"/>
      <c r="D337" s="55"/>
    </row>
    <row r="338" spans="1:4" x14ac:dyDescent="0.25">
      <c r="A338" s="55"/>
      <c r="B338" s="55"/>
      <c r="C338" s="55"/>
      <c r="D338" s="55"/>
    </row>
    <row r="339" spans="1:4" x14ac:dyDescent="0.25">
      <c r="A339" s="55"/>
      <c r="B339" s="55"/>
      <c r="C339" s="55"/>
      <c r="D339" s="55"/>
    </row>
    <row r="340" spans="1:4" x14ac:dyDescent="0.25">
      <c r="A340" s="55"/>
      <c r="B340" s="55"/>
      <c r="C340" s="55"/>
      <c r="D340" s="55"/>
    </row>
    <row r="341" spans="1:4" x14ac:dyDescent="0.25">
      <c r="A341" s="55"/>
      <c r="B341" s="55"/>
      <c r="C341" s="55"/>
      <c r="D341" s="55"/>
    </row>
    <row r="342" spans="1:4" x14ac:dyDescent="0.25">
      <c r="A342" s="55"/>
      <c r="B342" s="55"/>
      <c r="C342" s="55"/>
      <c r="D342" s="55"/>
    </row>
    <row r="343" spans="1:4" x14ac:dyDescent="0.25">
      <c r="A343" s="55"/>
      <c r="B343" s="55"/>
      <c r="C343" s="55"/>
      <c r="D343" s="55"/>
    </row>
    <row r="344" spans="1:4" x14ac:dyDescent="0.25">
      <c r="A344" s="55"/>
      <c r="B344" s="55"/>
      <c r="C344" s="55"/>
      <c r="D344" s="55"/>
    </row>
    <row r="345" spans="1:4" x14ac:dyDescent="0.25">
      <c r="A345" s="55"/>
      <c r="B345" s="55"/>
      <c r="C345" s="55"/>
      <c r="D345" s="55"/>
    </row>
    <row r="346" spans="1:4" x14ac:dyDescent="0.25">
      <c r="A346" s="55"/>
      <c r="B346" s="55"/>
      <c r="C346" s="55"/>
      <c r="D346" s="55"/>
    </row>
    <row r="347" spans="1:4" x14ac:dyDescent="0.25">
      <c r="A347" s="55"/>
      <c r="B347" s="55"/>
      <c r="C347" s="55"/>
      <c r="D347" s="55"/>
    </row>
    <row r="348" spans="1:4" x14ac:dyDescent="0.25">
      <c r="A348" s="55"/>
      <c r="B348" s="55"/>
      <c r="C348" s="55"/>
      <c r="D348" s="55"/>
    </row>
    <row r="349" spans="1:4" x14ac:dyDescent="0.25">
      <c r="A349" s="55"/>
      <c r="B349" s="55"/>
      <c r="C349" s="55"/>
      <c r="D349" s="55"/>
    </row>
    <row r="350" spans="1:4" x14ac:dyDescent="0.25">
      <c r="A350" s="55"/>
      <c r="B350" s="55"/>
      <c r="C350" s="55"/>
      <c r="D350" s="55"/>
    </row>
    <row r="351" spans="1:4" x14ac:dyDescent="0.25">
      <c r="A351" s="55"/>
      <c r="B351" s="55"/>
      <c r="C351" s="55"/>
      <c r="D351" s="55"/>
    </row>
    <row r="352" spans="1:4" x14ac:dyDescent="0.25">
      <c r="A352" s="55"/>
      <c r="B352" s="55"/>
      <c r="C352" s="55"/>
      <c r="D352" s="55"/>
    </row>
    <row r="353" spans="1:4" x14ac:dyDescent="0.25">
      <c r="A353" s="55"/>
      <c r="B353" s="55"/>
      <c r="C353" s="55"/>
      <c r="D353" s="55"/>
    </row>
    <row r="354" spans="1:4" x14ac:dyDescent="0.25">
      <c r="A354" s="55"/>
      <c r="B354" s="55"/>
      <c r="C354" s="55"/>
      <c r="D354" s="55"/>
    </row>
    <row r="355" spans="1:4" x14ac:dyDescent="0.25">
      <c r="A355" s="55"/>
      <c r="B355" s="55"/>
      <c r="C355" s="55"/>
      <c r="D355" s="55"/>
    </row>
    <row r="356" spans="1:4" x14ac:dyDescent="0.25">
      <c r="A356" s="55"/>
      <c r="B356" s="55"/>
      <c r="C356" s="55"/>
      <c r="D356" s="55"/>
    </row>
    <row r="357" spans="1:4" x14ac:dyDescent="0.25">
      <c r="A357" s="55"/>
      <c r="B357" s="55"/>
      <c r="C357" s="55"/>
      <c r="D357" s="55"/>
    </row>
    <row r="358" spans="1:4" x14ac:dyDescent="0.25">
      <c r="A358" s="55"/>
      <c r="B358" s="55"/>
      <c r="C358" s="55"/>
      <c r="D358" s="55"/>
    </row>
    <row r="359" spans="1:4" x14ac:dyDescent="0.25">
      <c r="A359" s="55"/>
      <c r="B359" s="55"/>
      <c r="C359" s="55"/>
      <c r="D359" s="55"/>
    </row>
    <row r="360" spans="1:4" x14ac:dyDescent="0.25">
      <c r="A360" s="55"/>
      <c r="B360" s="55"/>
      <c r="C360" s="55"/>
      <c r="D360" s="55"/>
    </row>
    <row r="361" spans="1:4" x14ac:dyDescent="0.25">
      <c r="A361" s="55"/>
      <c r="B361" s="55"/>
      <c r="C361" s="55"/>
      <c r="D361" s="55"/>
    </row>
    <row r="362" spans="1:4" x14ac:dyDescent="0.25">
      <c r="A362" s="55"/>
      <c r="B362" s="55"/>
      <c r="C362" s="55"/>
      <c r="D362" s="55"/>
    </row>
    <row r="363" spans="1:4" x14ac:dyDescent="0.25">
      <c r="A363" s="55"/>
      <c r="B363" s="55"/>
      <c r="C363" s="55"/>
      <c r="D363" s="55"/>
    </row>
    <row r="364" spans="1:4" x14ac:dyDescent="0.25">
      <c r="A364" s="55"/>
      <c r="B364" s="55"/>
      <c r="C364" s="55"/>
      <c r="D364" s="55"/>
    </row>
    <row r="365" spans="1:4" x14ac:dyDescent="0.25">
      <c r="A365" s="55"/>
      <c r="B365" s="55"/>
      <c r="C365" s="55"/>
      <c r="D365" s="55"/>
    </row>
    <row r="366" spans="1:4" x14ac:dyDescent="0.25">
      <c r="A366" s="55"/>
      <c r="B366" s="55"/>
      <c r="C366" s="55"/>
      <c r="D366" s="55"/>
    </row>
    <row r="367" spans="1:4" x14ac:dyDescent="0.25">
      <c r="A367" s="55"/>
      <c r="B367" s="55"/>
      <c r="C367" s="55"/>
      <c r="D367" s="55"/>
    </row>
    <row r="368" spans="1:4" x14ac:dyDescent="0.25">
      <c r="A368" s="55"/>
      <c r="B368" s="55"/>
      <c r="C368" s="55"/>
      <c r="D368" s="55"/>
    </row>
    <row r="369" spans="1:4" x14ac:dyDescent="0.25">
      <c r="A369" s="55"/>
      <c r="B369" s="55"/>
      <c r="C369" s="55"/>
      <c r="D369" s="55"/>
    </row>
    <row r="370" spans="1:4" x14ac:dyDescent="0.25">
      <c r="A370" s="55"/>
      <c r="B370" s="55"/>
      <c r="C370" s="55"/>
      <c r="D370" s="55"/>
    </row>
    <row r="371" spans="1:4" x14ac:dyDescent="0.25">
      <c r="A371" s="55"/>
      <c r="B371" s="55"/>
      <c r="C371" s="55"/>
      <c r="D371" s="55"/>
    </row>
    <row r="372" spans="1:4" x14ac:dyDescent="0.25">
      <c r="A372" s="55"/>
      <c r="B372" s="55"/>
      <c r="C372" s="55"/>
      <c r="D372" s="55"/>
    </row>
    <row r="373" spans="1:4" x14ac:dyDescent="0.25">
      <c r="A373" s="55"/>
      <c r="B373" s="55"/>
      <c r="C373" s="55"/>
      <c r="D373" s="55"/>
    </row>
    <row r="374" spans="1:4" x14ac:dyDescent="0.25">
      <c r="A374" s="55"/>
      <c r="B374" s="55"/>
      <c r="C374" s="55"/>
      <c r="D374" s="55"/>
    </row>
    <row r="375" spans="1:4" x14ac:dyDescent="0.25">
      <c r="A375" s="55"/>
      <c r="B375" s="55"/>
      <c r="C375" s="55"/>
      <c r="D375" s="55"/>
    </row>
    <row r="376" spans="1:4" x14ac:dyDescent="0.25">
      <c r="A376" s="55"/>
      <c r="B376" s="55"/>
      <c r="C376" s="55"/>
      <c r="D376" s="55"/>
    </row>
    <row r="377" spans="1:4" x14ac:dyDescent="0.25">
      <c r="A377" s="55"/>
      <c r="B377" s="55"/>
      <c r="C377" s="55"/>
      <c r="D377" s="55"/>
    </row>
    <row r="378" spans="1:4" x14ac:dyDescent="0.25">
      <c r="A378" s="55"/>
      <c r="B378" s="55"/>
      <c r="C378" s="55"/>
      <c r="D378" s="55"/>
    </row>
    <row r="379" spans="1:4" x14ac:dyDescent="0.25">
      <c r="A379" s="55"/>
      <c r="B379" s="55"/>
      <c r="C379" s="55"/>
      <c r="D379" s="55"/>
    </row>
    <row r="380" spans="1:4" x14ac:dyDescent="0.25">
      <c r="A380" s="55"/>
      <c r="B380" s="55"/>
      <c r="C380" s="55"/>
      <c r="D380" s="55"/>
    </row>
    <row r="381" spans="1:4" x14ac:dyDescent="0.25">
      <c r="A381" s="55"/>
      <c r="B381" s="55"/>
      <c r="C381" s="55"/>
      <c r="D381" s="55"/>
    </row>
    <row r="382" spans="1:4" x14ac:dyDescent="0.25">
      <c r="A382" s="55"/>
      <c r="B382" s="55"/>
      <c r="C382" s="55"/>
      <c r="D382" s="55"/>
    </row>
    <row r="383" spans="1:4" x14ac:dyDescent="0.25">
      <c r="A383" s="55"/>
      <c r="B383" s="55"/>
      <c r="C383" s="55"/>
      <c r="D383" s="55"/>
    </row>
    <row r="384" spans="1:4" x14ac:dyDescent="0.25">
      <c r="A384" s="55"/>
      <c r="B384" s="55"/>
      <c r="C384" s="55"/>
      <c r="D384" s="55"/>
    </row>
    <row r="385" spans="1:4" x14ac:dyDescent="0.25">
      <c r="A385" s="55"/>
      <c r="B385" s="55"/>
      <c r="C385" s="55"/>
      <c r="D385" s="55"/>
    </row>
    <row r="386" spans="1:4" x14ac:dyDescent="0.25">
      <c r="A386" s="55"/>
      <c r="B386" s="55"/>
      <c r="C386" s="55"/>
      <c r="D386" s="55"/>
    </row>
    <row r="387" spans="1:4" x14ac:dyDescent="0.25">
      <c r="A387" s="55"/>
      <c r="B387" s="55"/>
      <c r="C387" s="55"/>
      <c r="D387" s="55"/>
    </row>
    <row r="388" spans="1:4" x14ac:dyDescent="0.25">
      <c r="A388" s="55"/>
      <c r="B388" s="55"/>
      <c r="C388" s="55"/>
      <c r="D388" s="55"/>
    </row>
    <row r="389" spans="1:4" x14ac:dyDescent="0.25">
      <c r="A389" s="55"/>
      <c r="B389" s="55"/>
      <c r="C389" s="55"/>
      <c r="D389" s="55"/>
    </row>
    <row r="390" spans="1:4" x14ac:dyDescent="0.25">
      <c r="A390" s="55"/>
      <c r="B390" s="55"/>
      <c r="C390" s="55"/>
      <c r="D390" s="55"/>
    </row>
    <row r="391" spans="1:4" x14ac:dyDescent="0.25">
      <c r="A391" s="55"/>
      <c r="B391" s="55"/>
      <c r="C391" s="55"/>
      <c r="D391" s="55"/>
    </row>
    <row r="392" spans="1:4" x14ac:dyDescent="0.25">
      <c r="A392" s="55"/>
      <c r="B392" s="55"/>
      <c r="C392" s="55"/>
      <c r="D392" s="55"/>
    </row>
    <row r="393" spans="1:4" x14ac:dyDescent="0.25">
      <c r="A393" s="55"/>
      <c r="B393" s="55"/>
      <c r="C393" s="55"/>
      <c r="D393" s="55"/>
    </row>
    <row r="394" spans="1:4" x14ac:dyDescent="0.25">
      <c r="A394" s="55"/>
      <c r="B394" s="55"/>
      <c r="C394" s="55"/>
      <c r="D394" s="55"/>
    </row>
    <row r="395" spans="1:4" x14ac:dyDescent="0.25">
      <c r="A395" s="55"/>
      <c r="B395" s="55"/>
      <c r="C395" s="55"/>
      <c r="D395" s="55"/>
    </row>
    <row r="396" spans="1:4" x14ac:dyDescent="0.25">
      <c r="A396" s="55"/>
      <c r="B396" s="55"/>
      <c r="C396" s="55"/>
      <c r="D396" s="55"/>
    </row>
    <row r="397" spans="1:4" x14ac:dyDescent="0.25">
      <c r="A397" s="55"/>
      <c r="B397" s="55"/>
      <c r="C397" s="55"/>
      <c r="D397" s="55"/>
    </row>
    <row r="398" spans="1:4" x14ac:dyDescent="0.25">
      <c r="A398" s="55"/>
      <c r="B398" s="55"/>
      <c r="C398" s="55"/>
      <c r="D398" s="55"/>
    </row>
    <row r="399" spans="1:4" x14ac:dyDescent="0.25">
      <c r="A399" s="55"/>
      <c r="B399" s="55"/>
      <c r="C399" s="55"/>
      <c r="D399" s="55"/>
    </row>
    <row r="400" spans="1:4" x14ac:dyDescent="0.25">
      <c r="A400" s="55"/>
      <c r="B400" s="55"/>
      <c r="C400" s="55"/>
      <c r="D400" s="55"/>
    </row>
    <row r="401" spans="1:4" x14ac:dyDescent="0.25">
      <c r="A401" s="55"/>
      <c r="B401" s="55"/>
      <c r="C401" s="55"/>
      <c r="D401" s="55"/>
    </row>
    <row r="402" spans="1:4" x14ac:dyDescent="0.25">
      <c r="A402" s="55"/>
      <c r="B402" s="55"/>
      <c r="C402" s="55"/>
      <c r="D402" s="55"/>
    </row>
    <row r="403" spans="1:4" x14ac:dyDescent="0.25">
      <c r="A403" s="55"/>
      <c r="B403" s="55"/>
      <c r="C403" s="55"/>
      <c r="D403" s="55"/>
    </row>
    <row r="404" spans="1:4" x14ac:dyDescent="0.25">
      <c r="A404" s="55"/>
      <c r="B404" s="55"/>
      <c r="C404" s="55"/>
      <c r="D404" s="55"/>
    </row>
    <row r="405" spans="1:4" x14ac:dyDescent="0.25">
      <c r="A405" s="55"/>
      <c r="B405" s="55"/>
      <c r="C405" s="55"/>
      <c r="D405" s="55"/>
    </row>
    <row r="406" spans="1:4" x14ac:dyDescent="0.25">
      <c r="A406" s="55"/>
      <c r="B406" s="55"/>
      <c r="C406" s="55"/>
      <c r="D406" s="55"/>
    </row>
    <row r="407" spans="1:4" x14ac:dyDescent="0.25">
      <c r="A407" s="55"/>
      <c r="B407" s="55"/>
      <c r="C407" s="55"/>
      <c r="D407" s="55"/>
    </row>
    <row r="408" spans="1:4" x14ac:dyDescent="0.25">
      <c r="A408" s="55"/>
      <c r="B408" s="55"/>
      <c r="C408" s="55"/>
      <c r="D408" s="55"/>
    </row>
    <row r="409" spans="1:4" x14ac:dyDescent="0.25">
      <c r="A409" s="55"/>
      <c r="B409" s="55"/>
      <c r="C409" s="55"/>
      <c r="D409" s="55"/>
    </row>
    <row r="410" spans="1:4" x14ac:dyDescent="0.25">
      <c r="A410" s="55"/>
      <c r="B410" s="55"/>
      <c r="C410" s="55"/>
      <c r="D410" s="55"/>
    </row>
    <row r="411" spans="1:4" x14ac:dyDescent="0.25">
      <c r="A411" s="55"/>
      <c r="B411" s="55"/>
      <c r="C411" s="55"/>
      <c r="D411" s="55"/>
    </row>
    <row r="412" spans="1:4" x14ac:dyDescent="0.25">
      <c r="A412" s="55"/>
      <c r="B412" s="55"/>
      <c r="C412" s="55"/>
      <c r="D412" s="55"/>
    </row>
    <row r="413" spans="1:4" x14ac:dyDescent="0.25">
      <c r="A413" s="55"/>
      <c r="B413" s="55"/>
      <c r="C413" s="55"/>
      <c r="D413" s="55"/>
    </row>
    <row r="414" spans="1:4" x14ac:dyDescent="0.25">
      <c r="A414" s="55"/>
      <c r="B414" s="55"/>
      <c r="C414" s="55"/>
      <c r="D414" s="55"/>
    </row>
    <row r="415" spans="1:4" x14ac:dyDescent="0.25">
      <c r="A415" s="55"/>
      <c r="B415" s="55"/>
      <c r="C415" s="55"/>
      <c r="D415" s="55"/>
    </row>
    <row r="416" spans="1:4" x14ac:dyDescent="0.25">
      <c r="A416" s="55"/>
      <c r="B416" s="55"/>
      <c r="C416" s="55"/>
      <c r="D416" s="55"/>
    </row>
    <row r="417" spans="1:4" x14ac:dyDescent="0.25">
      <c r="A417" s="55"/>
      <c r="B417" s="55"/>
      <c r="C417" s="55"/>
      <c r="D417" s="55"/>
    </row>
    <row r="418" spans="1:4" x14ac:dyDescent="0.25">
      <c r="A418" s="55"/>
      <c r="B418" s="55"/>
      <c r="C418" s="55"/>
      <c r="D418" s="55"/>
    </row>
    <row r="419" spans="1:4" x14ac:dyDescent="0.25">
      <c r="A419" s="55"/>
      <c r="B419" s="55"/>
      <c r="C419" s="55"/>
      <c r="D419" s="55"/>
    </row>
    <row r="420" spans="1:4" x14ac:dyDescent="0.25">
      <c r="A420" s="55"/>
      <c r="B420" s="55"/>
      <c r="C420" s="55"/>
      <c r="D420" s="55"/>
    </row>
    <row r="421" spans="1:4" x14ac:dyDescent="0.25">
      <c r="A421" s="55"/>
      <c r="B421" s="55"/>
      <c r="C421" s="55"/>
      <c r="D421" s="55"/>
    </row>
    <row r="422" spans="1:4" x14ac:dyDescent="0.25">
      <c r="A422" s="55"/>
      <c r="B422" s="55"/>
      <c r="C422" s="55"/>
      <c r="D422" s="55"/>
    </row>
    <row r="423" spans="1:4" x14ac:dyDescent="0.25">
      <c r="A423" s="55"/>
      <c r="B423" s="55"/>
      <c r="C423" s="55"/>
      <c r="D423" s="55"/>
    </row>
    <row r="424" spans="1:4" x14ac:dyDescent="0.25">
      <c r="A424" s="55"/>
      <c r="B424" s="55"/>
      <c r="C424" s="55"/>
      <c r="D424" s="55"/>
    </row>
    <row r="425" spans="1:4" x14ac:dyDescent="0.25">
      <c r="A425" s="55"/>
      <c r="B425" s="55"/>
      <c r="C425" s="55"/>
      <c r="D425" s="55"/>
    </row>
    <row r="426" spans="1:4" x14ac:dyDescent="0.25">
      <c r="A426" s="55"/>
      <c r="B426" s="55"/>
      <c r="C426" s="55"/>
      <c r="D426" s="55"/>
    </row>
    <row r="427" spans="1:4" x14ac:dyDescent="0.25">
      <c r="A427" s="55"/>
      <c r="B427" s="55"/>
      <c r="C427" s="55"/>
      <c r="D427" s="55"/>
    </row>
    <row r="428" spans="1:4" x14ac:dyDescent="0.25">
      <c r="A428" s="55"/>
      <c r="B428" s="55"/>
      <c r="C428" s="55"/>
      <c r="D428" s="55"/>
    </row>
    <row r="429" spans="1:4" x14ac:dyDescent="0.25">
      <c r="A429" s="55"/>
      <c r="B429" s="55"/>
      <c r="C429" s="55"/>
      <c r="D429" s="55"/>
    </row>
    <row r="430" spans="1:4" x14ac:dyDescent="0.25">
      <c r="A430" s="55"/>
      <c r="B430" s="55"/>
      <c r="C430" s="55"/>
      <c r="D430" s="55"/>
    </row>
    <row r="431" spans="1:4" x14ac:dyDescent="0.25">
      <c r="A431" s="55"/>
      <c r="B431" s="55"/>
      <c r="C431" s="55"/>
      <c r="D431" s="55"/>
    </row>
    <row r="432" spans="1:4" x14ac:dyDescent="0.25">
      <c r="A432" s="55"/>
      <c r="B432" s="55"/>
      <c r="C432" s="55"/>
      <c r="D432" s="55"/>
    </row>
    <row r="433" spans="1:4" x14ac:dyDescent="0.25">
      <c r="A433" s="55"/>
      <c r="B433" s="55"/>
      <c r="C433" s="55"/>
      <c r="D433" s="55"/>
    </row>
    <row r="434" spans="1:4" x14ac:dyDescent="0.25">
      <c r="A434" s="55"/>
      <c r="B434" s="55"/>
      <c r="C434" s="55"/>
      <c r="D434" s="55"/>
    </row>
    <row r="435" spans="1:4" x14ac:dyDescent="0.25">
      <c r="A435" s="55"/>
      <c r="B435" s="55"/>
      <c r="C435" s="55"/>
      <c r="D435" s="55"/>
    </row>
    <row r="436" spans="1:4" x14ac:dyDescent="0.25">
      <c r="A436" s="55"/>
      <c r="B436" s="55"/>
      <c r="C436" s="55"/>
      <c r="D436" s="55"/>
    </row>
    <row r="437" spans="1:4" x14ac:dyDescent="0.25">
      <c r="A437" s="55"/>
      <c r="B437" s="55"/>
      <c r="C437" s="55"/>
      <c r="D437" s="55"/>
    </row>
    <row r="438" spans="1:4" x14ac:dyDescent="0.25">
      <c r="A438" s="55"/>
      <c r="B438" s="55"/>
      <c r="C438" s="55"/>
      <c r="D438" s="55"/>
    </row>
    <row r="439" spans="1:4" x14ac:dyDescent="0.25">
      <c r="A439" s="55"/>
      <c r="B439" s="55"/>
      <c r="C439" s="55"/>
      <c r="D439" s="55"/>
    </row>
    <row r="440" spans="1:4" x14ac:dyDescent="0.25">
      <c r="A440" s="55"/>
      <c r="B440" s="55"/>
      <c r="C440" s="55"/>
      <c r="D440" s="55"/>
    </row>
    <row r="441" spans="1:4" x14ac:dyDescent="0.25">
      <c r="A441" s="55"/>
      <c r="B441" s="55"/>
      <c r="C441" s="55"/>
      <c r="D441" s="55"/>
    </row>
    <row r="442" spans="1:4" x14ac:dyDescent="0.25">
      <c r="A442" s="55"/>
      <c r="B442" s="55"/>
      <c r="C442" s="55"/>
      <c r="D442" s="55"/>
    </row>
    <row r="443" spans="1:4" x14ac:dyDescent="0.25">
      <c r="A443" s="55"/>
      <c r="B443" s="55"/>
      <c r="C443" s="55"/>
      <c r="D443" s="55"/>
    </row>
    <row r="444" spans="1:4" x14ac:dyDescent="0.25">
      <c r="A444" s="55"/>
      <c r="B444" s="55"/>
      <c r="C444" s="55"/>
      <c r="D444" s="55"/>
    </row>
    <row r="445" spans="1:4" x14ac:dyDescent="0.25">
      <c r="A445" s="55"/>
      <c r="B445" s="55"/>
      <c r="C445" s="55"/>
      <c r="D445" s="55"/>
    </row>
    <row r="446" spans="1:4" x14ac:dyDescent="0.25">
      <c r="A446" s="55"/>
      <c r="B446" s="55"/>
      <c r="C446" s="55"/>
      <c r="D446" s="55"/>
    </row>
    <row r="447" spans="1:4" x14ac:dyDescent="0.25">
      <c r="A447" s="55"/>
      <c r="B447" s="55"/>
      <c r="C447" s="55"/>
      <c r="D447" s="55"/>
    </row>
    <row r="448" spans="1:4" x14ac:dyDescent="0.25">
      <c r="A448" s="55"/>
      <c r="B448" s="55"/>
      <c r="C448" s="55"/>
      <c r="D448" s="55"/>
    </row>
    <row r="449" spans="1:4" x14ac:dyDescent="0.25">
      <c r="A449" s="55"/>
      <c r="B449" s="55"/>
      <c r="C449" s="55"/>
      <c r="D449" s="55"/>
    </row>
    <row r="450" spans="1:4" x14ac:dyDescent="0.25">
      <c r="A450" s="55"/>
      <c r="B450" s="55"/>
      <c r="C450" s="55"/>
      <c r="D450" s="55"/>
    </row>
    <row r="451" spans="1:4" x14ac:dyDescent="0.25">
      <c r="A451" s="55"/>
      <c r="B451" s="55"/>
      <c r="C451" s="55"/>
      <c r="D451" s="55"/>
    </row>
    <row r="452" spans="1:4" x14ac:dyDescent="0.25">
      <c r="A452" s="55"/>
      <c r="B452" s="55"/>
      <c r="C452" s="55"/>
      <c r="D452" s="55"/>
    </row>
    <row r="453" spans="1:4" x14ac:dyDescent="0.25">
      <c r="A453" s="55"/>
      <c r="B453" s="55"/>
      <c r="C453" s="55"/>
      <c r="D453" s="55"/>
    </row>
    <row r="454" spans="1:4" x14ac:dyDescent="0.25">
      <c r="A454" s="55"/>
      <c r="B454" s="55"/>
      <c r="C454" s="55"/>
      <c r="D454" s="55"/>
    </row>
    <row r="455" spans="1:4" x14ac:dyDescent="0.25">
      <c r="A455" s="55"/>
      <c r="B455" s="55"/>
      <c r="C455" s="55"/>
      <c r="D455" s="55"/>
    </row>
    <row r="456" spans="1:4" x14ac:dyDescent="0.25">
      <c r="A456" s="55"/>
      <c r="B456" s="55"/>
      <c r="C456" s="55"/>
      <c r="D456" s="55"/>
    </row>
    <row r="457" spans="1:4" x14ac:dyDescent="0.25">
      <c r="A457" s="55"/>
      <c r="B457" s="55"/>
      <c r="C457" s="55"/>
      <c r="D457" s="55"/>
    </row>
    <row r="458" spans="1:4" x14ac:dyDescent="0.25">
      <c r="A458" s="55"/>
      <c r="B458" s="55"/>
      <c r="C458" s="55"/>
      <c r="D458" s="55"/>
    </row>
    <row r="459" spans="1:4" x14ac:dyDescent="0.25">
      <c r="A459" s="55"/>
      <c r="B459" s="55"/>
      <c r="C459" s="55"/>
      <c r="D459" s="55"/>
    </row>
    <row r="460" spans="1:4" x14ac:dyDescent="0.25">
      <c r="A460" s="55"/>
      <c r="B460" s="55"/>
      <c r="C460" s="55"/>
      <c r="D460" s="55"/>
    </row>
    <row r="461" spans="1:4" x14ac:dyDescent="0.25">
      <c r="A461" s="55"/>
      <c r="B461" s="55"/>
      <c r="C461" s="55"/>
      <c r="D461" s="55"/>
    </row>
    <row r="462" spans="1:4" x14ac:dyDescent="0.25">
      <c r="A462" s="55"/>
      <c r="B462" s="55"/>
      <c r="C462" s="55"/>
      <c r="D462" s="55"/>
    </row>
    <row r="463" spans="1:4" x14ac:dyDescent="0.25">
      <c r="A463" s="55"/>
      <c r="B463" s="55"/>
      <c r="C463" s="55"/>
      <c r="D463" s="55"/>
    </row>
    <row r="464" spans="1:4" x14ac:dyDescent="0.25">
      <c r="A464" s="55"/>
      <c r="B464" s="55"/>
      <c r="C464" s="55"/>
      <c r="D464" s="55"/>
    </row>
    <row r="465" spans="1:4" x14ac:dyDescent="0.25">
      <c r="A465" s="55"/>
      <c r="B465" s="55"/>
      <c r="C465" s="55"/>
      <c r="D465" s="55"/>
    </row>
    <row r="466" spans="1:4" x14ac:dyDescent="0.25">
      <c r="A466" s="55"/>
      <c r="B466" s="55"/>
      <c r="C466" s="55"/>
      <c r="D466" s="55"/>
    </row>
    <row r="467" spans="1:4" x14ac:dyDescent="0.25">
      <c r="A467" s="55"/>
      <c r="B467" s="55"/>
      <c r="C467" s="55"/>
      <c r="D467" s="55"/>
    </row>
    <row r="468" spans="1:4" x14ac:dyDescent="0.25">
      <c r="A468" s="55"/>
      <c r="B468" s="55"/>
      <c r="C468" s="55"/>
      <c r="D468" s="55"/>
    </row>
    <row r="469" spans="1:4" x14ac:dyDescent="0.25">
      <c r="A469" s="55"/>
      <c r="B469" s="55"/>
      <c r="C469" s="55"/>
      <c r="D469" s="55"/>
    </row>
    <row r="470" spans="1:4" x14ac:dyDescent="0.25">
      <c r="A470" s="55"/>
      <c r="B470" s="55"/>
      <c r="C470" s="55"/>
      <c r="D470" s="55"/>
    </row>
    <row r="471" spans="1:4" x14ac:dyDescent="0.25">
      <c r="A471" s="55"/>
      <c r="B471" s="55"/>
      <c r="C471" s="55"/>
      <c r="D471" s="55"/>
    </row>
    <row r="472" spans="1:4" x14ac:dyDescent="0.25">
      <c r="A472" s="55"/>
      <c r="B472" s="55"/>
      <c r="C472" s="55"/>
      <c r="D472" s="55"/>
    </row>
    <row r="473" spans="1:4" x14ac:dyDescent="0.25">
      <c r="A473" s="55"/>
      <c r="B473" s="55"/>
      <c r="C473" s="55"/>
      <c r="D473" s="55"/>
    </row>
    <row r="474" spans="1:4" x14ac:dyDescent="0.25">
      <c r="A474" s="55"/>
      <c r="B474" s="55"/>
      <c r="C474" s="55"/>
      <c r="D474" s="55"/>
    </row>
    <row r="475" spans="1:4" x14ac:dyDescent="0.25">
      <c r="A475" s="55"/>
      <c r="B475" s="55"/>
      <c r="C475" s="55"/>
      <c r="D475" s="55"/>
    </row>
    <row r="476" spans="1:4" x14ac:dyDescent="0.25">
      <c r="A476" s="55"/>
      <c r="B476" s="55"/>
      <c r="C476" s="55"/>
      <c r="D476" s="55"/>
    </row>
    <row r="477" spans="1:4" x14ac:dyDescent="0.25">
      <c r="A477" s="55"/>
      <c r="B477" s="55"/>
      <c r="C477" s="55"/>
      <c r="D477" s="55"/>
    </row>
    <row r="478" spans="1:4" x14ac:dyDescent="0.25">
      <c r="A478" s="55"/>
      <c r="B478" s="55"/>
      <c r="C478" s="55"/>
      <c r="D478" s="55"/>
    </row>
    <row r="479" spans="1:4" x14ac:dyDescent="0.25">
      <c r="A479" s="55"/>
      <c r="B479" s="55"/>
      <c r="C479" s="55"/>
      <c r="D479" s="55"/>
    </row>
    <row r="480" spans="1:4" x14ac:dyDescent="0.25">
      <c r="A480" s="55"/>
      <c r="B480" s="55"/>
      <c r="C480" s="55"/>
      <c r="D480" s="55"/>
    </row>
    <row r="481" spans="1:4" x14ac:dyDescent="0.25">
      <c r="A481" s="55"/>
      <c r="B481" s="55"/>
      <c r="C481" s="55"/>
      <c r="D481" s="55"/>
    </row>
    <row r="482" spans="1:4" x14ac:dyDescent="0.25">
      <c r="A482" s="55"/>
      <c r="B482" s="55"/>
      <c r="C482" s="55"/>
      <c r="D482" s="55"/>
    </row>
    <row r="483" spans="1:4" x14ac:dyDescent="0.25">
      <c r="A483" s="55"/>
      <c r="B483" s="55"/>
      <c r="C483" s="55"/>
      <c r="D483" s="55"/>
    </row>
    <row r="484" spans="1:4" x14ac:dyDescent="0.25">
      <c r="A484" s="55"/>
      <c r="B484" s="55"/>
      <c r="C484" s="55"/>
      <c r="D484" s="55"/>
    </row>
    <row r="485" spans="1:4" x14ac:dyDescent="0.25">
      <c r="A485" s="55"/>
      <c r="B485" s="55"/>
      <c r="C485" s="55"/>
      <c r="D485" s="55"/>
    </row>
    <row r="486" spans="1:4" x14ac:dyDescent="0.25">
      <c r="A486" s="55"/>
      <c r="B486" s="55"/>
      <c r="C486" s="55"/>
      <c r="D486" s="55"/>
    </row>
    <row r="487" spans="1:4" x14ac:dyDescent="0.25">
      <c r="A487" s="55"/>
      <c r="B487" s="55"/>
      <c r="C487" s="55"/>
      <c r="D487" s="55"/>
    </row>
    <row r="488" spans="1:4" x14ac:dyDescent="0.25">
      <c r="A488" s="55"/>
      <c r="B488" s="55"/>
      <c r="C488" s="55"/>
      <c r="D488" s="55"/>
    </row>
    <row r="489" spans="1:4" x14ac:dyDescent="0.25">
      <c r="A489" s="55"/>
      <c r="B489" s="55"/>
      <c r="C489" s="55"/>
      <c r="D489" s="55"/>
    </row>
    <row r="490" spans="1:4" x14ac:dyDescent="0.25">
      <c r="A490" s="55"/>
      <c r="B490" s="55"/>
      <c r="C490" s="55"/>
      <c r="D490" s="55"/>
    </row>
    <row r="491" spans="1:4" x14ac:dyDescent="0.25">
      <c r="A491" s="55"/>
      <c r="B491" s="55"/>
      <c r="C491" s="55"/>
      <c r="D491" s="55"/>
    </row>
    <row r="492" spans="1:4" x14ac:dyDescent="0.25">
      <c r="A492" s="55"/>
      <c r="B492" s="55"/>
      <c r="C492" s="55"/>
      <c r="D492" s="55"/>
    </row>
    <row r="493" spans="1:4" x14ac:dyDescent="0.25">
      <c r="A493" s="55"/>
      <c r="B493" s="55"/>
      <c r="C493" s="55"/>
      <c r="D493" s="55"/>
    </row>
    <row r="494" spans="1:4" x14ac:dyDescent="0.25">
      <c r="A494" s="55"/>
      <c r="B494" s="55"/>
      <c r="C494" s="55"/>
      <c r="D494" s="55"/>
    </row>
    <row r="495" spans="1:4" x14ac:dyDescent="0.25">
      <c r="A495" s="55"/>
      <c r="B495" s="55"/>
      <c r="C495" s="55"/>
      <c r="D495" s="55"/>
    </row>
    <row r="496" spans="1:4" x14ac:dyDescent="0.25">
      <c r="A496" s="55"/>
      <c r="B496" s="55"/>
      <c r="C496" s="55"/>
      <c r="D496" s="55"/>
    </row>
    <row r="497" spans="1:4" x14ac:dyDescent="0.25">
      <c r="A497" s="55"/>
      <c r="B497" s="55"/>
      <c r="C497" s="55"/>
      <c r="D497" s="55"/>
    </row>
    <row r="498" spans="1:4" x14ac:dyDescent="0.25">
      <c r="A498" s="55"/>
      <c r="B498" s="55"/>
      <c r="C498" s="55"/>
      <c r="D498" s="55"/>
    </row>
    <row r="499" spans="1:4" x14ac:dyDescent="0.25">
      <c r="A499" s="55"/>
      <c r="B499" s="55"/>
      <c r="C499" s="55"/>
      <c r="D499" s="55"/>
    </row>
    <row r="500" spans="1:4" x14ac:dyDescent="0.25">
      <c r="A500" s="55"/>
      <c r="B500" s="55"/>
      <c r="C500" s="55"/>
      <c r="D500" s="55"/>
    </row>
    <row r="501" spans="1:4" x14ac:dyDescent="0.25">
      <c r="A501" s="55"/>
      <c r="B501" s="55"/>
      <c r="C501" s="55"/>
      <c r="D501" s="55"/>
    </row>
    <row r="502" spans="1:4" x14ac:dyDescent="0.25">
      <c r="A502" s="55"/>
      <c r="B502" s="55"/>
      <c r="C502" s="55"/>
      <c r="D502" s="55"/>
    </row>
    <row r="503" spans="1:4" x14ac:dyDescent="0.25">
      <c r="A503" s="55"/>
      <c r="B503" s="55"/>
      <c r="C503" s="55"/>
      <c r="D503" s="55"/>
    </row>
    <row r="504" spans="1:4" x14ac:dyDescent="0.25">
      <c r="A504" s="55"/>
      <c r="B504" s="55"/>
      <c r="C504" s="55"/>
      <c r="D504" s="55"/>
    </row>
    <row r="505" spans="1:4" x14ac:dyDescent="0.25">
      <c r="A505" s="55"/>
      <c r="B505" s="55"/>
      <c r="C505" s="55"/>
      <c r="D505" s="55"/>
    </row>
    <row r="506" spans="1:4" x14ac:dyDescent="0.25">
      <c r="A506" s="55"/>
      <c r="B506" s="55"/>
      <c r="C506" s="55"/>
      <c r="D506" s="55"/>
    </row>
    <row r="507" spans="1:4" x14ac:dyDescent="0.25">
      <c r="A507" s="55"/>
      <c r="B507" s="55"/>
      <c r="C507" s="55"/>
      <c r="D507" s="55"/>
    </row>
    <row r="508" spans="1:4" x14ac:dyDescent="0.25">
      <c r="A508" s="55"/>
      <c r="B508" s="55"/>
      <c r="C508" s="55"/>
      <c r="D508" s="55"/>
    </row>
    <row r="509" spans="1:4" x14ac:dyDescent="0.25">
      <c r="A509" s="55"/>
      <c r="B509" s="55"/>
      <c r="C509" s="55"/>
      <c r="D509" s="55"/>
    </row>
    <row r="510" spans="1:4" x14ac:dyDescent="0.25">
      <c r="A510" s="55"/>
      <c r="B510" s="55"/>
      <c r="C510" s="55"/>
      <c r="D510" s="55"/>
    </row>
    <row r="511" spans="1:4" x14ac:dyDescent="0.25">
      <c r="A511" s="55"/>
      <c r="B511" s="55"/>
      <c r="C511" s="55"/>
      <c r="D511" s="55"/>
    </row>
    <row r="512" spans="1:4" x14ac:dyDescent="0.25">
      <c r="A512" s="55"/>
      <c r="B512" s="55"/>
      <c r="C512" s="55"/>
      <c r="D512" s="55"/>
    </row>
    <row r="513" spans="1:4" x14ac:dyDescent="0.25">
      <c r="A513" s="55"/>
      <c r="B513" s="55"/>
      <c r="C513" s="55"/>
      <c r="D513" s="55"/>
    </row>
    <row r="514" spans="1:4" x14ac:dyDescent="0.25">
      <c r="A514" s="55"/>
      <c r="B514" s="55"/>
      <c r="C514" s="55"/>
      <c r="D514" s="55"/>
    </row>
    <row r="515" spans="1:4" x14ac:dyDescent="0.25">
      <c r="A515" s="55"/>
      <c r="B515" s="55"/>
      <c r="C515" s="55"/>
      <c r="D515" s="55"/>
    </row>
    <row r="516" spans="1:4" x14ac:dyDescent="0.25">
      <c r="A516" s="55"/>
      <c r="B516" s="55"/>
      <c r="C516" s="55"/>
      <c r="D516" s="55"/>
    </row>
    <row r="517" spans="1:4" x14ac:dyDescent="0.25">
      <c r="A517" s="55"/>
      <c r="B517" s="55"/>
      <c r="C517" s="55"/>
      <c r="D517" s="55"/>
    </row>
    <row r="518" spans="1:4" x14ac:dyDescent="0.25">
      <c r="A518" s="55"/>
      <c r="B518" s="55"/>
      <c r="C518" s="55"/>
      <c r="D518" s="55"/>
    </row>
    <row r="519" spans="1:4" x14ac:dyDescent="0.25">
      <c r="A519" s="55"/>
      <c r="B519" s="55"/>
      <c r="C519" s="55"/>
      <c r="D519" s="55"/>
    </row>
    <row r="520" spans="1:4" x14ac:dyDescent="0.25">
      <c r="A520" s="55"/>
      <c r="B520" s="55"/>
      <c r="C520" s="55"/>
      <c r="D520" s="55"/>
    </row>
    <row r="521" spans="1:4" x14ac:dyDescent="0.25">
      <c r="A521" s="55"/>
      <c r="B521" s="55"/>
      <c r="C521" s="55"/>
      <c r="D521" s="55"/>
    </row>
    <row r="522" spans="1:4" x14ac:dyDescent="0.25">
      <c r="A522" s="55"/>
      <c r="B522" s="55"/>
      <c r="C522" s="55"/>
      <c r="D522" s="55"/>
    </row>
    <row r="523" spans="1:4" x14ac:dyDescent="0.25">
      <c r="A523" s="55"/>
      <c r="B523" s="55"/>
      <c r="C523" s="55"/>
      <c r="D523" s="55"/>
    </row>
    <row r="524" spans="1:4" x14ac:dyDescent="0.25">
      <c r="A524" s="55"/>
      <c r="B524" s="55"/>
      <c r="C524" s="55"/>
      <c r="D524" s="55"/>
    </row>
    <row r="525" spans="1:4" x14ac:dyDescent="0.25">
      <c r="A525" s="55"/>
      <c r="B525" s="55"/>
      <c r="C525" s="55"/>
      <c r="D525" s="55"/>
    </row>
    <row r="526" spans="1:4" x14ac:dyDescent="0.25">
      <c r="A526" s="55"/>
      <c r="B526" s="55"/>
      <c r="C526" s="55"/>
      <c r="D526" s="55"/>
    </row>
    <row r="527" spans="1:4" x14ac:dyDescent="0.25">
      <c r="A527" s="55"/>
      <c r="B527" s="55"/>
      <c r="C527" s="55"/>
      <c r="D527" s="55"/>
    </row>
    <row r="528" spans="1:4" x14ac:dyDescent="0.25">
      <c r="A528" s="55"/>
      <c r="B528" s="55"/>
      <c r="C528" s="55"/>
      <c r="D528" s="55"/>
    </row>
    <row r="529" spans="1:4" x14ac:dyDescent="0.25">
      <c r="A529" s="55"/>
      <c r="B529" s="55"/>
      <c r="C529" s="55"/>
      <c r="D529" s="55"/>
    </row>
    <row r="530" spans="1:4" x14ac:dyDescent="0.25">
      <c r="A530" s="55"/>
      <c r="B530" s="55"/>
      <c r="C530" s="55"/>
      <c r="D530" s="55"/>
    </row>
    <row r="531" spans="1:4" x14ac:dyDescent="0.25">
      <c r="A531" s="55"/>
      <c r="B531" s="55"/>
      <c r="C531" s="55"/>
      <c r="D531" s="55"/>
    </row>
    <row r="532" spans="1:4" x14ac:dyDescent="0.25">
      <c r="A532" s="55"/>
      <c r="B532" s="55"/>
      <c r="C532" s="55"/>
      <c r="D532" s="55"/>
    </row>
    <row r="533" spans="1:4" x14ac:dyDescent="0.25">
      <c r="A533" s="55"/>
      <c r="B533" s="55"/>
      <c r="C533" s="55"/>
      <c r="D533" s="55"/>
    </row>
    <row r="534" spans="1:4" x14ac:dyDescent="0.25">
      <c r="A534" s="55"/>
      <c r="B534" s="55"/>
      <c r="C534" s="55"/>
      <c r="D534" s="55"/>
    </row>
    <row r="535" spans="1:4" x14ac:dyDescent="0.25">
      <c r="A535" s="55"/>
      <c r="B535" s="55"/>
      <c r="C535" s="55"/>
      <c r="D535" s="55"/>
    </row>
    <row r="536" spans="1:4" x14ac:dyDescent="0.25">
      <c r="A536" s="55"/>
      <c r="B536" s="55"/>
      <c r="C536" s="55"/>
      <c r="D536" s="55"/>
    </row>
    <row r="537" spans="1:4" x14ac:dyDescent="0.25">
      <c r="A537" s="55"/>
      <c r="B537" s="55"/>
      <c r="C537" s="55"/>
      <c r="D537" s="55"/>
    </row>
    <row r="538" spans="1:4" x14ac:dyDescent="0.25">
      <c r="A538" s="55"/>
      <c r="B538" s="55"/>
      <c r="C538" s="55"/>
      <c r="D538" s="55"/>
    </row>
    <row r="539" spans="1:4" x14ac:dyDescent="0.25">
      <c r="A539" s="55"/>
      <c r="B539" s="55"/>
      <c r="C539" s="55"/>
      <c r="D539" s="55"/>
    </row>
    <row r="540" spans="1:4" x14ac:dyDescent="0.25">
      <c r="A540" s="55"/>
      <c r="B540" s="55"/>
      <c r="C540" s="55"/>
      <c r="D540" s="55"/>
    </row>
    <row r="541" spans="1:4" x14ac:dyDescent="0.25">
      <c r="A541" s="55"/>
      <c r="B541" s="55"/>
      <c r="C541" s="55"/>
      <c r="D541" s="55"/>
    </row>
    <row r="542" spans="1:4" x14ac:dyDescent="0.25">
      <c r="A542" s="55"/>
      <c r="B542" s="55"/>
      <c r="C542" s="55"/>
      <c r="D542" s="55"/>
    </row>
    <row r="543" spans="1:4" x14ac:dyDescent="0.25">
      <c r="A543" s="55"/>
      <c r="B543" s="55"/>
      <c r="C543" s="55"/>
      <c r="D543" s="55"/>
    </row>
    <row r="544" spans="1:4" x14ac:dyDescent="0.25">
      <c r="A544" s="55"/>
      <c r="B544" s="55"/>
      <c r="C544" s="55"/>
      <c r="D544" s="55"/>
    </row>
    <row r="545" spans="1:4" x14ac:dyDescent="0.25">
      <c r="A545" s="55"/>
      <c r="B545" s="55"/>
      <c r="C545" s="55"/>
      <c r="D545" s="55"/>
    </row>
    <row r="546" spans="1:4" x14ac:dyDescent="0.25">
      <c r="A546" s="55"/>
      <c r="B546" s="55"/>
      <c r="C546" s="55"/>
      <c r="D546" s="55"/>
    </row>
    <row r="547" spans="1:4" x14ac:dyDescent="0.25">
      <c r="A547" s="55"/>
      <c r="B547" s="55"/>
      <c r="C547" s="55"/>
      <c r="D547" s="55"/>
    </row>
    <row r="548" spans="1:4" x14ac:dyDescent="0.25">
      <c r="A548" s="55"/>
      <c r="B548" s="55"/>
      <c r="C548" s="55"/>
      <c r="D548" s="55"/>
    </row>
    <row r="549" spans="1:4" x14ac:dyDescent="0.25">
      <c r="A549" s="55"/>
      <c r="B549" s="55"/>
      <c r="C549" s="55"/>
      <c r="D549" s="55"/>
    </row>
    <row r="550" spans="1:4" x14ac:dyDescent="0.25">
      <c r="A550" s="55"/>
      <c r="B550" s="55"/>
      <c r="C550" s="55"/>
      <c r="D550" s="55"/>
    </row>
    <row r="551" spans="1:4" x14ac:dyDescent="0.25">
      <c r="A551" s="55"/>
      <c r="B551" s="55"/>
      <c r="C551" s="55"/>
      <c r="D551" s="55"/>
    </row>
    <row r="552" spans="1:4" x14ac:dyDescent="0.25">
      <c r="A552" s="55"/>
      <c r="B552" s="55"/>
      <c r="C552" s="55"/>
      <c r="D552" s="55"/>
    </row>
    <row r="553" spans="1:4" x14ac:dyDescent="0.25">
      <c r="A553" s="55"/>
      <c r="B553" s="55"/>
      <c r="C553" s="55"/>
      <c r="D553" s="55"/>
    </row>
    <row r="554" spans="1:4" x14ac:dyDescent="0.25">
      <c r="A554" s="55"/>
      <c r="B554" s="55"/>
      <c r="C554" s="55"/>
      <c r="D554" s="55"/>
    </row>
    <row r="555" spans="1:4" x14ac:dyDescent="0.25">
      <c r="A555" s="55"/>
      <c r="B555" s="55"/>
      <c r="C555" s="55"/>
      <c r="D555" s="55"/>
    </row>
    <row r="556" spans="1:4" x14ac:dyDescent="0.25">
      <c r="A556" s="55"/>
      <c r="B556" s="55"/>
      <c r="C556" s="55"/>
      <c r="D556" s="55"/>
    </row>
    <row r="557" spans="1:4" x14ac:dyDescent="0.25">
      <c r="A557" s="55"/>
      <c r="B557" s="55"/>
      <c r="C557" s="55"/>
      <c r="D557" s="55"/>
    </row>
    <row r="558" spans="1:4" x14ac:dyDescent="0.25">
      <c r="A558" s="55"/>
      <c r="B558" s="55"/>
      <c r="C558" s="55"/>
      <c r="D558" s="55"/>
    </row>
    <row r="559" spans="1:4" x14ac:dyDescent="0.25">
      <c r="A559" s="55"/>
      <c r="B559" s="55"/>
      <c r="C559" s="55"/>
      <c r="D559" s="55"/>
    </row>
    <row r="560" spans="1:4" x14ac:dyDescent="0.25">
      <c r="A560" s="55"/>
      <c r="B560" s="55"/>
      <c r="C560" s="55"/>
      <c r="D560" s="55"/>
    </row>
    <row r="561" spans="1:4" x14ac:dyDescent="0.25">
      <c r="A561" s="55"/>
      <c r="B561" s="55"/>
      <c r="C561" s="55"/>
      <c r="D561" s="55"/>
    </row>
    <row r="562" spans="1:4" x14ac:dyDescent="0.25">
      <c r="A562" s="55"/>
      <c r="B562" s="55"/>
      <c r="C562" s="55"/>
      <c r="D562" s="55"/>
    </row>
    <row r="563" spans="1:4" x14ac:dyDescent="0.25">
      <c r="A563" s="55"/>
      <c r="B563" s="55"/>
      <c r="C563" s="55"/>
      <c r="D563" s="55"/>
    </row>
    <row r="564" spans="1:4" x14ac:dyDescent="0.25">
      <c r="A564" s="55"/>
      <c r="B564" s="55"/>
      <c r="C564" s="55"/>
      <c r="D564" s="55"/>
    </row>
    <row r="565" spans="1:4" x14ac:dyDescent="0.25">
      <c r="A565" s="55"/>
      <c r="B565" s="55"/>
      <c r="C565" s="55"/>
      <c r="D565" s="55"/>
    </row>
    <row r="566" spans="1:4" x14ac:dyDescent="0.25">
      <c r="A566" s="55"/>
      <c r="B566" s="55"/>
      <c r="C566" s="55"/>
      <c r="D566" s="55"/>
    </row>
    <row r="567" spans="1:4" x14ac:dyDescent="0.25">
      <c r="A567" s="55"/>
      <c r="B567" s="55"/>
      <c r="C567" s="55"/>
      <c r="D567" s="55"/>
    </row>
    <row r="568" spans="1:4" x14ac:dyDescent="0.25">
      <c r="A568" s="55"/>
      <c r="B568" s="55"/>
      <c r="C568" s="55"/>
      <c r="D568" s="55"/>
    </row>
    <row r="569" spans="1:4" x14ac:dyDescent="0.25">
      <c r="A569" s="55"/>
      <c r="B569" s="55"/>
      <c r="C569" s="55"/>
      <c r="D569" s="55"/>
    </row>
    <row r="570" spans="1:4" x14ac:dyDescent="0.25">
      <c r="A570" s="55"/>
      <c r="B570" s="55"/>
      <c r="C570" s="55"/>
      <c r="D570" s="55"/>
    </row>
    <row r="571" spans="1:4" x14ac:dyDescent="0.25">
      <c r="A571" s="55"/>
      <c r="B571" s="55"/>
      <c r="C571" s="55"/>
      <c r="D571" s="55"/>
    </row>
    <row r="572" spans="1:4" x14ac:dyDescent="0.25">
      <c r="A572" s="55"/>
      <c r="B572" s="55"/>
      <c r="C572" s="55"/>
      <c r="D572" s="55"/>
    </row>
    <row r="573" spans="1:4" x14ac:dyDescent="0.25">
      <c r="A573" s="55"/>
      <c r="B573" s="55"/>
      <c r="C573" s="55"/>
      <c r="D573" s="55"/>
    </row>
    <row r="574" spans="1:4" x14ac:dyDescent="0.25">
      <c r="A574" s="55"/>
      <c r="B574" s="55"/>
      <c r="C574" s="55"/>
      <c r="D574" s="55"/>
    </row>
    <row r="575" spans="1:4" x14ac:dyDescent="0.25">
      <c r="A575" s="55"/>
      <c r="B575" s="55"/>
      <c r="C575" s="55"/>
      <c r="D575" s="55"/>
    </row>
    <row r="576" spans="1:4" x14ac:dyDescent="0.25">
      <c r="A576" s="55"/>
      <c r="B576" s="55"/>
      <c r="C576" s="55"/>
      <c r="D576" s="55"/>
    </row>
    <row r="577" spans="1:4" x14ac:dyDescent="0.25">
      <c r="A577" s="55"/>
      <c r="B577" s="55"/>
      <c r="C577" s="55"/>
      <c r="D577" s="55"/>
    </row>
    <row r="578" spans="1:4" x14ac:dyDescent="0.25">
      <c r="A578" s="55"/>
      <c r="B578" s="55"/>
      <c r="C578" s="55"/>
      <c r="D578" s="55"/>
    </row>
    <row r="579" spans="1:4" x14ac:dyDescent="0.25">
      <c r="A579" s="55"/>
      <c r="B579" s="55"/>
      <c r="C579" s="55"/>
      <c r="D579" s="55"/>
    </row>
    <row r="580" spans="1:4" x14ac:dyDescent="0.25">
      <c r="A580" s="55"/>
      <c r="B580" s="55"/>
      <c r="C580" s="55"/>
      <c r="D580" s="55"/>
    </row>
    <row r="581" spans="1:4" x14ac:dyDescent="0.25">
      <c r="A581" s="55"/>
      <c r="B581" s="55"/>
      <c r="C581" s="55"/>
      <c r="D581" s="55"/>
    </row>
    <row r="582" spans="1:4" x14ac:dyDescent="0.25">
      <c r="A582" s="55"/>
      <c r="B582" s="55"/>
      <c r="C582" s="55"/>
      <c r="D582" s="55"/>
    </row>
    <row r="583" spans="1:4" x14ac:dyDescent="0.25">
      <c r="A583" s="55"/>
      <c r="B583" s="55"/>
      <c r="C583" s="55"/>
      <c r="D583" s="55"/>
    </row>
    <row r="584" spans="1:4" x14ac:dyDescent="0.25">
      <c r="A584" s="55"/>
      <c r="B584" s="55"/>
      <c r="C584" s="55"/>
      <c r="D584" s="55"/>
    </row>
    <row r="585" spans="1:4" x14ac:dyDescent="0.25">
      <c r="A585" s="55"/>
      <c r="B585" s="55"/>
      <c r="C585" s="55"/>
      <c r="D585" s="55"/>
    </row>
    <row r="586" spans="1:4" x14ac:dyDescent="0.25">
      <c r="A586" s="55"/>
      <c r="B586" s="55"/>
      <c r="C586" s="55"/>
      <c r="D586" s="55"/>
    </row>
    <row r="587" spans="1:4" x14ac:dyDescent="0.25">
      <c r="A587" s="55"/>
      <c r="B587" s="55"/>
      <c r="C587" s="55"/>
      <c r="D587" s="55"/>
    </row>
    <row r="588" spans="1:4" x14ac:dyDescent="0.25">
      <c r="A588" s="55"/>
      <c r="B588" s="55"/>
      <c r="C588" s="55"/>
      <c r="D588" s="55"/>
    </row>
    <row r="589" spans="1:4" x14ac:dyDescent="0.25">
      <c r="A589" s="55"/>
      <c r="B589" s="55"/>
      <c r="C589" s="55"/>
      <c r="D589" s="55"/>
    </row>
    <row r="590" spans="1:4" x14ac:dyDescent="0.25">
      <c r="A590" s="55"/>
      <c r="B590" s="55"/>
      <c r="C590" s="55"/>
      <c r="D590" s="55"/>
    </row>
    <row r="591" spans="1:4" x14ac:dyDescent="0.25">
      <c r="A591" s="55"/>
      <c r="B591" s="55"/>
      <c r="C591" s="55"/>
      <c r="D591" s="55"/>
    </row>
    <row r="592" spans="1:4" x14ac:dyDescent="0.25">
      <c r="A592" s="55"/>
      <c r="B592" s="55"/>
      <c r="C592" s="55"/>
      <c r="D592" s="55"/>
    </row>
    <row r="593" spans="1:4" x14ac:dyDescent="0.25">
      <c r="A593" s="55"/>
      <c r="B593" s="55"/>
      <c r="C593" s="55"/>
      <c r="D593" s="55"/>
    </row>
    <row r="594" spans="1:4" x14ac:dyDescent="0.25">
      <c r="A594" s="55"/>
      <c r="B594" s="55"/>
      <c r="C594" s="55"/>
      <c r="D594" s="55"/>
    </row>
    <row r="595" spans="1:4" x14ac:dyDescent="0.25">
      <c r="A595" s="55"/>
      <c r="B595" s="55"/>
      <c r="C595" s="55"/>
      <c r="D595" s="55"/>
    </row>
    <row r="596" spans="1:4" x14ac:dyDescent="0.25">
      <c r="A596" s="55"/>
      <c r="B596" s="55"/>
      <c r="C596" s="55"/>
      <c r="D596" s="55"/>
    </row>
    <row r="597" spans="1:4" x14ac:dyDescent="0.25">
      <c r="A597" s="55"/>
      <c r="B597" s="55"/>
      <c r="C597" s="55"/>
      <c r="D597" s="55"/>
    </row>
    <row r="598" spans="1:4" x14ac:dyDescent="0.25">
      <c r="A598" s="55"/>
      <c r="B598" s="55"/>
      <c r="C598" s="55"/>
      <c r="D598" s="55"/>
    </row>
    <row r="599" spans="1:4" x14ac:dyDescent="0.25">
      <c r="A599" s="55"/>
      <c r="B599" s="55"/>
      <c r="C599" s="55"/>
      <c r="D599" s="55"/>
    </row>
    <row r="600" spans="1:4" x14ac:dyDescent="0.25">
      <c r="A600" s="55"/>
      <c r="B600" s="55"/>
      <c r="C600" s="55"/>
      <c r="D600" s="55"/>
    </row>
    <row r="601" spans="1:4" x14ac:dyDescent="0.25">
      <c r="A601" s="55"/>
      <c r="B601" s="55"/>
      <c r="C601" s="55"/>
      <c r="D601" s="55"/>
    </row>
    <row r="602" spans="1:4" x14ac:dyDescent="0.25">
      <c r="A602" s="55"/>
      <c r="B602" s="55"/>
      <c r="C602" s="55"/>
      <c r="D602" s="55"/>
    </row>
    <row r="603" spans="1:4" x14ac:dyDescent="0.25">
      <c r="A603" s="55"/>
      <c r="B603" s="55"/>
      <c r="C603" s="55"/>
      <c r="D603" s="55"/>
    </row>
    <row r="604" spans="1:4" x14ac:dyDescent="0.25">
      <c r="A604" s="55"/>
      <c r="B604" s="55"/>
      <c r="C604" s="55"/>
      <c r="D604" s="55"/>
    </row>
    <row r="605" spans="1:4" x14ac:dyDescent="0.25">
      <c r="A605" s="55"/>
      <c r="B605" s="55"/>
      <c r="C605" s="55"/>
      <c r="D605" s="55"/>
    </row>
    <row r="606" spans="1:4" x14ac:dyDescent="0.25">
      <c r="A606" s="55"/>
      <c r="B606" s="55"/>
      <c r="C606" s="55"/>
      <c r="D606" s="55"/>
    </row>
    <row r="607" spans="1:4" x14ac:dyDescent="0.25">
      <c r="A607" s="55"/>
      <c r="B607" s="55"/>
      <c r="C607" s="55"/>
      <c r="D607" s="55"/>
    </row>
    <row r="608" spans="1:4" x14ac:dyDescent="0.25">
      <c r="A608" s="55"/>
      <c r="B608" s="55"/>
      <c r="C608" s="55"/>
      <c r="D608" s="55"/>
    </row>
    <row r="609" spans="1:4" x14ac:dyDescent="0.25">
      <c r="A609" s="55"/>
      <c r="B609" s="55"/>
      <c r="C609" s="55"/>
      <c r="D609" s="55"/>
    </row>
    <row r="610" spans="1:4" x14ac:dyDescent="0.25">
      <c r="A610" s="55"/>
      <c r="B610" s="55"/>
      <c r="C610" s="55"/>
      <c r="D610" s="55"/>
    </row>
    <row r="611" spans="1:4" x14ac:dyDescent="0.25">
      <c r="A611" s="55"/>
      <c r="B611" s="55"/>
      <c r="C611" s="55"/>
      <c r="D611" s="55"/>
    </row>
    <row r="612" spans="1:4" x14ac:dyDescent="0.25">
      <c r="A612" s="55"/>
      <c r="B612" s="55"/>
      <c r="C612" s="55"/>
      <c r="D612" s="55"/>
    </row>
    <row r="613" spans="1:4" x14ac:dyDescent="0.25">
      <c r="A613" s="55"/>
      <c r="B613" s="55"/>
      <c r="C613" s="55"/>
      <c r="D613" s="55"/>
    </row>
    <row r="614" spans="1:4" x14ac:dyDescent="0.25">
      <c r="A614" s="55"/>
      <c r="B614" s="55"/>
      <c r="C614" s="55"/>
      <c r="D614" s="55"/>
    </row>
    <row r="615" spans="1:4" x14ac:dyDescent="0.25">
      <c r="A615" s="55"/>
      <c r="B615" s="55"/>
      <c r="C615" s="55"/>
      <c r="D615" s="55"/>
    </row>
    <row r="616" spans="1:4" x14ac:dyDescent="0.25">
      <c r="A616" s="55"/>
      <c r="B616" s="55"/>
      <c r="C616" s="55"/>
      <c r="D616" s="55"/>
    </row>
    <row r="617" spans="1:4" x14ac:dyDescent="0.25">
      <c r="A617" s="55"/>
      <c r="B617" s="55"/>
      <c r="C617" s="55"/>
      <c r="D617" s="55"/>
    </row>
    <row r="618" spans="1:4" x14ac:dyDescent="0.25">
      <c r="A618" s="55"/>
      <c r="B618" s="55"/>
      <c r="C618" s="55"/>
      <c r="D618" s="55"/>
    </row>
    <row r="619" spans="1:4" x14ac:dyDescent="0.25">
      <c r="A619" s="55"/>
      <c r="B619" s="55"/>
      <c r="C619" s="55"/>
      <c r="D619" s="55"/>
    </row>
    <row r="620" spans="1:4" x14ac:dyDescent="0.25">
      <c r="A620" s="55"/>
      <c r="B620" s="55"/>
      <c r="C620" s="55"/>
      <c r="D620" s="55"/>
    </row>
    <row r="621" spans="1:4" x14ac:dyDescent="0.25">
      <c r="A621" s="55"/>
      <c r="B621" s="55"/>
      <c r="C621" s="55"/>
      <c r="D621" s="55"/>
    </row>
    <row r="622" spans="1:4" x14ac:dyDescent="0.25">
      <c r="A622" s="55"/>
      <c r="B622" s="55"/>
      <c r="C622" s="55"/>
      <c r="D622" s="55"/>
    </row>
    <row r="623" spans="1:4" x14ac:dyDescent="0.25">
      <c r="A623" s="55"/>
      <c r="B623" s="55"/>
      <c r="C623" s="55"/>
      <c r="D623" s="55"/>
    </row>
    <row r="624" spans="1:4" x14ac:dyDescent="0.25">
      <c r="A624" s="55"/>
      <c r="B624" s="55"/>
      <c r="C624" s="55"/>
      <c r="D624" s="55"/>
    </row>
    <row r="625" spans="1:4" x14ac:dyDescent="0.25">
      <c r="A625" s="55"/>
      <c r="B625" s="55"/>
      <c r="C625" s="55"/>
      <c r="D625" s="55"/>
    </row>
    <row r="626" spans="1:4" x14ac:dyDescent="0.25">
      <c r="A626" s="55"/>
      <c r="B626" s="55"/>
      <c r="C626" s="55"/>
      <c r="D626" s="55"/>
    </row>
    <row r="627" spans="1:4" x14ac:dyDescent="0.25">
      <c r="A627" s="55"/>
      <c r="B627" s="55"/>
      <c r="C627" s="55"/>
      <c r="D627" s="55"/>
    </row>
    <row r="628" spans="1:4" x14ac:dyDescent="0.25">
      <c r="A628" s="55"/>
      <c r="B628" s="55"/>
      <c r="C628" s="55"/>
      <c r="D628" s="55"/>
    </row>
    <row r="629" spans="1:4" x14ac:dyDescent="0.25">
      <c r="A629" s="55"/>
      <c r="B629" s="55"/>
      <c r="C629" s="55"/>
      <c r="D629" s="55"/>
    </row>
    <row r="630" spans="1:4" x14ac:dyDescent="0.25">
      <c r="A630" s="55"/>
      <c r="B630" s="55"/>
      <c r="C630" s="55"/>
      <c r="D630" s="55"/>
    </row>
    <row r="631" spans="1:4" x14ac:dyDescent="0.25">
      <c r="A631" s="55"/>
      <c r="B631" s="55"/>
      <c r="C631" s="55"/>
      <c r="D631" s="55"/>
    </row>
    <row r="632" spans="1:4" x14ac:dyDescent="0.25">
      <c r="A632" s="55"/>
      <c r="B632" s="55"/>
      <c r="C632" s="55"/>
      <c r="D632" s="55"/>
    </row>
    <row r="633" spans="1:4" x14ac:dyDescent="0.25">
      <c r="A633" s="55"/>
      <c r="B633" s="55"/>
      <c r="C633" s="55"/>
      <c r="D633" s="55"/>
    </row>
    <row r="634" spans="1:4" x14ac:dyDescent="0.25">
      <c r="A634" s="55"/>
      <c r="B634" s="55"/>
      <c r="C634" s="55"/>
      <c r="D634" s="55"/>
    </row>
    <row r="635" spans="1:4" x14ac:dyDescent="0.25">
      <c r="A635" s="55"/>
      <c r="B635" s="55"/>
      <c r="C635" s="55"/>
      <c r="D635" s="55"/>
    </row>
    <row r="636" spans="1:4" x14ac:dyDescent="0.25">
      <c r="A636" s="55"/>
      <c r="B636" s="55"/>
      <c r="C636" s="55"/>
      <c r="D636" s="55"/>
    </row>
    <row r="637" spans="1:4" x14ac:dyDescent="0.25">
      <c r="A637" s="55"/>
      <c r="B637" s="55"/>
      <c r="C637" s="55"/>
      <c r="D637" s="55"/>
    </row>
    <row r="638" spans="1:4" x14ac:dyDescent="0.25">
      <c r="A638" s="55"/>
      <c r="B638" s="55"/>
      <c r="C638" s="55"/>
      <c r="D638" s="55"/>
    </row>
    <row r="639" spans="1:4" x14ac:dyDescent="0.25">
      <c r="A639" s="55"/>
      <c r="B639" s="55"/>
      <c r="C639" s="55"/>
      <c r="D639" s="55"/>
    </row>
    <row r="640" spans="1:4" x14ac:dyDescent="0.25">
      <c r="A640" s="55"/>
      <c r="B640" s="55"/>
      <c r="C640" s="55"/>
      <c r="D640" s="55"/>
    </row>
    <row r="641" spans="1:4" x14ac:dyDescent="0.25">
      <c r="A641" s="55"/>
      <c r="B641" s="55"/>
      <c r="C641" s="55"/>
      <c r="D641" s="55"/>
    </row>
    <row r="642" spans="1:4" x14ac:dyDescent="0.25">
      <c r="A642" s="55"/>
      <c r="B642" s="55"/>
      <c r="C642" s="55"/>
      <c r="D642" s="55"/>
    </row>
    <row r="643" spans="1:4" x14ac:dyDescent="0.25">
      <c r="A643" s="55"/>
      <c r="B643" s="55"/>
      <c r="C643" s="55"/>
      <c r="D643" s="55"/>
    </row>
    <row r="644" spans="1:4" x14ac:dyDescent="0.25">
      <c r="A644" s="55"/>
      <c r="B644" s="55"/>
      <c r="C644" s="55"/>
      <c r="D644" s="55"/>
    </row>
    <row r="645" spans="1:4" x14ac:dyDescent="0.25">
      <c r="A645" s="55"/>
      <c r="B645" s="55"/>
      <c r="C645" s="55"/>
      <c r="D645" s="55"/>
    </row>
    <row r="646" spans="1:4" x14ac:dyDescent="0.25">
      <c r="A646" s="55"/>
      <c r="B646" s="55"/>
      <c r="C646" s="55"/>
      <c r="D646" s="55"/>
    </row>
    <row r="647" spans="1:4" x14ac:dyDescent="0.25">
      <c r="A647" s="55"/>
      <c r="B647" s="55"/>
      <c r="C647" s="55"/>
      <c r="D647" s="55"/>
    </row>
    <row r="648" spans="1:4" x14ac:dyDescent="0.25">
      <c r="A648" s="55"/>
      <c r="B648" s="55"/>
      <c r="C648" s="55"/>
      <c r="D648" s="55"/>
    </row>
    <row r="649" spans="1:4" x14ac:dyDescent="0.25">
      <c r="A649" s="55"/>
      <c r="B649" s="55"/>
      <c r="C649" s="55"/>
      <c r="D649" s="55"/>
    </row>
    <row r="650" spans="1:4" x14ac:dyDescent="0.25">
      <c r="A650" s="55"/>
      <c r="B650" s="55"/>
      <c r="C650" s="55"/>
      <c r="D650" s="55"/>
    </row>
    <row r="651" spans="1:4" x14ac:dyDescent="0.25">
      <c r="A651" s="55"/>
      <c r="B651" s="55"/>
      <c r="C651" s="55"/>
      <c r="D651" s="55"/>
    </row>
    <row r="652" spans="1:4" x14ac:dyDescent="0.25">
      <c r="A652" s="55"/>
      <c r="B652" s="55"/>
      <c r="C652" s="55"/>
      <c r="D652" s="55"/>
    </row>
    <row r="653" spans="1:4" x14ac:dyDescent="0.25">
      <c r="A653" s="55"/>
      <c r="B653" s="55"/>
      <c r="C653" s="55"/>
      <c r="D653" s="55"/>
    </row>
    <row r="654" spans="1:4" x14ac:dyDescent="0.25">
      <c r="A654" s="55"/>
      <c r="B654" s="55"/>
      <c r="C654" s="55"/>
      <c r="D654" s="55"/>
    </row>
    <row r="655" spans="1:4" x14ac:dyDescent="0.25">
      <c r="A655" s="55"/>
      <c r="B655" s="55"/>
      <c r="C655" s="55"/>
      <c r="D655" s="55"/>
    </row>
    <row r="656" spans="1:4" x14ac:dyDescent="0.25">
      <c r="A656" s="55"/>
      <c r="B656" s="55"/>
      <c r="C656" s="55"/>
      <c r="D656" s="55"/>
    </row>
    <row r="657" spans="1:4" x14ac:dyDescent="0.25">
      <c r="A657" s="55"/>
      <c r="B657" s="55"/>
      <c r="C657" s="55"/>
      <c r="D657" s="55"/>
    </row>
    <row r="658" spans="1:4" x14ac:dyDescent="0.25">
      <c r="A658" s="55"/>
      <c r="B658" s="55"/>
      <c r="C658" s="55"/>
      <c r="D658" s="55"/>
    </row>
    <row r="659" spans="1:4" x14ac:dyDescent="0.25">
      <c r="A659" s="55"/>
      <c r="B659" s="55"/>
      <c r="C659" s="55"/>
      <c r="D659" s="55"/>
    </row>
    <row r="660" spans="1:4" x14ac:dyDescent="0.25">
      <c r="A660" s="55"/>
      <c r="B660" s="55"/>
      <c r="C660" s="55"/>
      <c r="D660" s="55"/>
    </row>
    <row r="661" spans="1:4" x14ac:dyDescent="0.25">
      <c r="A661" s="55"/>
      <c r="B661" s="55"/>
      <c r="C661" s="55"/>
      <c r="D661" s="55"/>
    </row>
    <row r="662" spans="1:4" x14ac:dyDescent="0.25">
      <c r="A662" s="55"/>
      <c r="B662" s="55"/>
      <c r="C662" s="55"/>
      <c r="D662" s="55"/>
    </row>
    <row r="663" spans="1:4" x14ac:dyDescent="0.25">
      <c r="A663" s="55"/>
      <c r="B663" s="55"/>
      <c r="C663" s="55"/>
      <c r="D663" s="55"/>
    </row>
    <row r="664" spans="1:4" x14ac:dyDescent="0.25">
      <c r="A664" s="55"/>
      <c r="B664" s="55"/>
      <c r="C664" s="55"/>
      <c r="D664" s="55"/>
    </row>
    <row r="665" spans="1:4" x14ac:dyDescent="0.25">
      <c r="A665" s="55"/>
      <c r="B665" s="55"/>
      <c r="C665" s="55"/>
      <c r="D665" s="55"/>
    </row>
    <row r="666" spans="1:4" x14ac:dyDescent="0.25">
      <c r="A666" s="55"/>
      <c r="B666" s="55"/>
      <c r="C666" s="55"/>
      <c r="D666" s="55"/>
    </row>
    <row r="667" spans="1:4" x14ac:dyDescent="0.25">
      <c r="A667" s="55"/>
      <c r="B667" s="55"/>
      <c r="C667" s="55"/>
      <c r="D667" s="55"/>
    </row>
    <row r="668" spans="1:4" x14ac:dyDescent="0.25">
      <c r="A668" s="55"/>
      <c r="B668" s="55"/>
      <c r="C668" s="55"/>
      <c r="D668" s="55"/>
    </row>
    <row r="669" spans="1:4" x14ac:dyDescent="0.25">
      <c r="A669" s="55"/>
      <c r="B669" s="55"/>
      <c r="C669" s="55"/>
      <c r="D669" s="55"/>
    </row>
    <row r="670" spans="1:4" x14ac:dyDescent="0.25">
      <c r="A670" s="55"/>
      <c r="B670" s="55"/>
      <c r="C670" s="55"/>
      <c r="D670" s="55"/>
    </row>
    <row r="671" spans="1:4" x14ac:dyDescent="0.25">
      <c r="A671" s="55"/>
      <c r="B671" s="55"/>
      <c r="C671" s="55"/>
      <c r="D671" s="55"/>
    </row>
    <row r="672" spans="1:4" x14ac:dyDescent="0.25">
      <c r="A672" s="55"/>
      <c r="B672" s="55"/>
      <c r="C672" s="55"/>
      <c r="D672" s="55"/>
    </row>
    <row r="673" spans="1:4" x14ac:dyDescent="0.25">
      <c r="A673" s="55"/>
      <c r="B673" s="55"/>
      <c r="C673" s="55"/>
      <c r="D673" s="55"/>
    </row>
    <row r="674" spans="1:4" x14ac:dyDescent="0.25">
      <c r="A674" s="55"/>
      <c r="B674" s="55"/>
      <c r="C674" s="55"/>
      <c r="D674" s="55"/>
    </row>
    <row r="675" spans="1:4" x14ac:dyDescent="0.25">
      <c r="A675" s="55"/>
      <c r="B675" s="55"/>
      <c r="C675" s="55"/>
      <c r="D675" s="55"/>
    </row>
    <row r="676" spans="1:4" x14ac:dyDescent="0.25">
      <c r="A676" s="55"/>
      <c r="B676" s="55"/>
      <c r="C676" s="55"/>
      <c r="D676" s="55"/>
    </row>
    <row r="677" spans="1:4" x14ac:dyDescent="0.25">
      <c r="A677" s="55"/>
      <c r="B677" s="55"/>
      <c r="C677" s="55"/>
      <c r="D677" s="55"/>
    </row>
    <row r="678" spans="1:4" x14ac:dyDescent="0.25">
      <c r="A678" s="55"/>
      <c r="B678" s="55"/>
      <c r="C678" s="55"/>
      <c r="D678" s="55"/>
    </row>
    <row r="679" spans="1:4" x14ac:dyDescent="0.25">
      <c r="A679" s="55"/>
      <c r="B679" s="55"/>
      <c r="C679" s="55"/>
      <c r="D679" s="55"/>
    </row>
    <row r="680" spans="1:4" x14ac:dyDescent="0.25">
      <c r="A680" s="55"/>
      <c r="B680" s="55"/>
      <c r="C680" s="55"/>
      <c r="D680" s="55"/>
    </row>
    <row r="681" spans="1:4" x14ac:dyDescent="0.25">
      <c r="A681" s="55"/>
      <c r="B681" s="55"/>
      <c r="C681" s="55"/>
      <c r="D681" s="55"/>
    </row>
    <row r="682" spans="1:4" x14ac:dyDescent="0.25">
      <c r="A682" s="55"/>
      <c r="B682" s="55"/>
      <c r="C682" s="55"/>
      <c r="D682" s="55"/>
    </row>
    <row r="683" spans="1:4" x14ac:dyDescent="0.25">
      <c r="A683" s="55"/>
      <c r="B683" s="55"/>
      <c r="C683" s="55"/>
      <c r="D683" s="55"/>
    </row>
    <row r="684" spans="1:4" x14ac:dyDescent="0.25">
      <c r="A684" s="55"/>
      <c r="B684" s="55"/>
      <c r="C684" s="55"/>
      <c r="D684" s="55"/>
    </row>
    <row r="685" spans="1:4" x14ac:dyDescent="0.25">
      <c r="A685" s="55"/>
      <c r="B685" s="55"/>
      <c r="C685" s="55"/>
      <c r="D685" s="55"/>
    </row>
    <row r="686" spans="1:4" x14ac:dyDescent="0.25">
      <c r="A686" s="55"/>
      <c r="B686" s="55"/>
      <c r="C686" s="55"/>
      <c r="D686" s="55"/>
    </row>
    <row r="687" spans="1:4" x14ac:dyDescent="0.25">
      <c r="A687" s="55"/>
      <c r="B687" s="55"/>
      <c r="C687" s="55"/>
      <c r="D687" s="55"/>
    </row>
    <row r="688" spans="1:4" x14ac:dyDescent="0.25">
      <c r="A688" s="55"/>
      <c r="B688" s="55"/>
      <c r="C688" s="55"/>
      <c r="D688" s="55"/>
    </row>
    <row r="689" spans="1:4" x14ac:dyDescent="0.25">
      <c r="A689" s="55"/>
      <c r="B689" s="55"/>
      <c r="C689" s="55"/>
      <c r="D689" s="55"/>
    </row>
    <row r="690" spans="1:4" x14ac:dyDescent="0.25">
      <c r="A690" s="55"/>
      <c r="B690" s="55"/>
      <c r="C690" s="55"/>
      <c r="D690" s="55"/>
    </row>
    <row r="691" spans="1:4" x14ac:dyDescent="0.25">
      <c r="A691" s="55"/>
      <c r="B691" s="55"/>
      <c r="C691" s="55"/>
      <c r="D691" s="55"/>
    </row>
    <row r="692" spans="1:4" x14ac:dyDescent="0.25">
      <c r="A692" s="55"/>
      <c r="B692" s="55"/>
      <c r="C692" s="55"/>
      <c r="D692" s="55"/>
    </row>
    <row r="693" spans="1:4" x14ac:dyDescent="0.25">
      <c r="A693" s="55"/>
      <c r="B693" s="55"/>
      <c r="C693" s="55"/>
      <c r="D693" s="55"/>
    </row>
    <row r="694" spans="1:4" x14ac:dyDescent="0.25">
      <c r="A694" s="55"/>
      <c r="B694" s="55"/>
      <c r="C694" s="55"/>
      <c r="D694" s="55"/>
    </row>
    <row r="695" spans="1:4" x14ac:dyDescent="0.25">
      <c r="A695" s="55"/>
      <c r="B695" s="55"/>
      <c r="C695" s="55"/>
      <c r="D695" s="55"/>
    </row>
    <row r="696" spans="1:4" x14ac:dyDescent="0.25">
      <c r="A696" s="55"/>
      <c r="B696" s="55"/>
      <c r="C696" s="55"/>
      <c r="D696" s="55"/>
    </row>
    <row r="697" spans="1:4" x14ac:dyDescent="0.25">
      <c r="A697" s="55"/>
      <c r="B697" s="55"/>
      <c r="C697" s="55"/>
      <c r="D697" s="55"/>
    </row>
    <row r="698" spans="1:4" x14ac:dyDescent="0.25">
      <c r="A698" s="55"/>
      <c r="B698" s="55"/>
      <c r="C698" s="55"/>
      <c r="D698" s="55"/>
    </row>
    <row r="699" spans="1:4" x14ac:dyDescent="0.25">
      <c r="A699" s="55"/>
      <c r="B699" s="55"/>
      <c r="C699" s="55"/>
      <c r="D699" s="55"/>
    </row>
    <row r="700" spans="1:4" x14ac:dyDescent="0.25">
      <c r="A700" s="55"/>
      <c r="B700" s="55"/>
      <c r="C700" s="55"/>
      <c r="D700" s="55"/>
    </row>
    <row r="701" spans="1:4" x14ac:dyDescent="0.25">
      <c r="A701" s="55"/>
      <c r="B701" s="55"/>
      <c r="C701" s="55"/>
      <c r="D701" s="55"/>
    </row>
    <row r="702" spans="1:4" x14ac:dyDescent="0.25">
      <c r="A702" s="55"/>
      <c r="B702" s="55"/>
      <c r="C702" s="55"/>
      <c r="D702" s="55"/>
    </row>
    <row r="703" spans="1:4" x14ac:dyDescent="0.25">
      <c r="A703" s="55"/>
      <c r="B703" s="55"/>
      <c r="C703" s="55"/>
      <c r="D703" s="55"/>
    </row>
    <row r="704" spans="1:4" x14ac:dyDescent="0.25">
      <c r="A704" s="55"/>
      <c r="B704" s="55"/>
      <c r="C704" s="55"/>
      <c r="D704" s="55"/>
    </row>
    <row r="705" spans="1:4" x14ac:dyDescent="0.25">
      <c r="A705" s="55"/>
      <c r="B705" s="55"/>
      <c r="C705" s="55"/>
      <c r="D705" s="55"/>
    </row>
    <row r="706" spans="1:4" x14ac:dyDescent="0.25">
      <c r="A706" s="55"/>
      <c r="B706" s="55"/>
      <c r="C706" s="55"/>
      <c r="D706" s="55"/>
    </row>
    <row r="707" spans="1:4" x14ac:dyDescent="0.25">
      <c r="A707" s="55"/>
      <c r="B707" s="55"/>
      <c r="C707" s="55"/>
      <c r="D707" s="55"/>
    </row>
    <row r="708" spans="1:4" x14ac:dyDescent="0.25">
      <c r="A708" s="55"/>
      <c r="B708" s="55"/>
      <c r="C708" s="55"/>
      <c r="D708" s="55"/>
    </row>
    <row r="709" spans="1:4" x14ac:dyDescent="0.25">
      <c r="A709" s="55"/>
      <c r="B709" s="55"/>
      <c r="C709" s="55"/>
      <c r="D709" s="55"/>
    </row>
    <row r="710" spans="1:4" x14ac:dyDescent="0.25">
      <c r="A710" s="55"/>
      <c r="B710" s="55"/>
      <c r="C710" s="55"/>
      <c r="D710" s="55"/>
    </row>
    <row r="711" spans="1:4" x14ac:dyDescent="0.25">
      <c r="A711" s="55"/>
      <c r="B711" s="55"/>
      <c r="C711" s="55"/>
      <c r="D711" s="55"/>
    </row>
    <row r="712" spans="1:4" x14ac:dyDescent="0.25">
      <c r="A712" s="55"/>
      <c r="B712" s="55"/>
      <c r="C712" s="55"/>
      <c r="D712" s="55"/>
    </row>
    <row r="713" spans="1:4" x14ac:dyDescent="0.25">
      <c r="A713" s="55"/>
      <c r="B713" s="55"/>
      <c r="C713" s="55"/>
      <c r="D713" s="55"/>
    </row>
    <row r="714" spans="1:4" x14ac:dyDescent="0.25">
      <c r="A714" s="55"/>
      <c r="B714" s="55"/>
      <c r="C714" s="55"/>
      <c r="D714" s="55"/>
    </row>
    <row r="715" spans="1:4" x14ac:dyDescent="0.25">
      <c r="A715" s="55"/>
      <c r="B715" s="55"/>
      <c r="C715" s="55"/>
      <c r="D715" s="55"/>
    </row>
    <row r="716" spans="1:4" x14ac:dyDescent="0.25">
      <c r="A716" s="55"/>
      <c r="B716" s="55"/>
      <c r="C716" s="55"/>
      <c r="D716" s="55"/>
    </row>
    <row r="717" spans="1:4" x14ac:dyDescent="0.25">
      <c r="A717" s="55"/>
      <c r="B717" s="55"/>
      <c r="C717" s="55"/>
      <c r="D717" s="55"/>
    </row>
    <row r="718" spans="1:4" x14ac:dyDescent="0.25">
      <c r="A718" s="55"/>
      <c r="B718" s="55"/>
      <c r="C718" s="55"/>
      <c r="D718" s="55"/>
    </row>
    <row r="719" spans="1:4" x14ac:dyDescent="0.25">
      <c r="A719" s="55"/>
      <c r="B719" s="55"/>
      <c r="C719" s="55"/>
      <c r="D719" s="55"/>
    </row>
    <row r="720" spans="1:4" x14ac:dyDescent="0.25">
      <c r="A720" s="55"/>
      <c r="B720" s="55"/>
      <c r="C720" s="55"/>
      <c r="D720" s="55"/>
    </row>
    <row r="721" spans="1:4" x14ac:dyDescent="0.25">
      <c r="A721" s="55"/>
      <c r="B721" s="55"/>
      <c r="C721" s="55"/>
      <c r="D721" s="55"/>
    </row>
    <row r="722" spans="1:4" x14ac:dyDescent="0.25">
      <c r="A722" s="55"/>
      <c r="B722" s="55"/>
      <c r="C722" s="55"/>
      <c r="D722" s="55"/>
    </row>
    <row r="723" spans="1:4" x14ac:dyDescent="0.25">
      <c r="A723" s="55"/>
      <c r="B723" s="55"/>
      <c r="C723" s="55"/>
      <c r="D723" s="55"/>
    </row>
    <row r="724" spans="1:4" x14ac:dyDescent="0.25">
      <c r="A724" s="55"/>
      <c r="B724" s="55"/>
      <c r="C724" s="55"/>
      <c r="D724" s="55"/>
    </row>
    <row r="725" spans="1:4" x14ac:dyDescent="0.25">
      <c r="A725" s="55"/>
      <c r="B725" s="55"/>
      <c r="C725" s="55"/>
      <c r="D725" s="55"/>
    </row>
    <row r="726" spans="1:4" x14ac:dyDescent="0.25">
      <c r="A726" s="55"/>
      <c r="B726" s="55"/>
      <c r="C726" s="55"/>
      <c r="D726" s="55"/>
    </row>
    <row r="727" spans="1:4" x14ac:dyDescent="0.25">
      <c r="A727" s="55"/>
      <c r="B727" s="55"/>
      <c r="C727" s="55"/>
      <c r="D727" s="55"/>
    </row>
    <row r="728" spans="1:4" x14ac:dyDescent="0.25">
      <c r="A728" s="55"/>
      <c r="B728" s="55"/>
      <c r="C728" s="55"/>
      <c r="D728" s="55"/>
    </row>
    <row r="729" spans="1:4" x14ac:dyDescent="0.25">
      <c r="A729" s="55"/>
      <c r="B729" s="55"/>
      <c r="C729" s="55"/>
      <c r="D729" s="55"/>
    </row>
    <row r="730" spans="1:4" x14ac:dyDescent="0.25">
      <c r="A730" s="55"/>
      <c r="B730" s="55"/>
      <c r="C730" s="55"/>
      <c r="D730" s="55"/>
    </row>
    <row r="731" spans="1:4" x14ac:dyDescent="0.25">
      <c r="A731" s="55"/>
      <c r="B731" s="55"/>
      <c r="C731" s="55"/>
      <c r="D731" s="55"/>
    </row>
    <row r="732" spans="1:4" x14ac:dyDescent="0.25">
      <c r="A732" s="55"/>
      <c r="B732" s="55"/>
      <c r="C732" s="55"/>
      <c r="D732" s="55"/>
    </row>
    <row r="733" spans="1:4" x14ac:dyDescent="0.25">
      <c r="A733" s="55"/>
      <c r="B733" s="55"/>
      <c r="C733" s="55"/>
      <c r="D733" s="55"/>
    </row>
    <row r="734" spans="1:4" x14ac:dyDescent="0.25">
      <c r="A734" s="55"/>
      <c r="B734" s="55"/>
      <c r="C734" s="55"/>
      <c r="D734" s="55"/>
    </row>
    <row r="735" spans="1:4" x14ac:dyDescent="0.25">
      <c r="A735" s="55"/>
      <c r="B735" s="55"/>
      <c r="C735" s="55"/>
      <c r="D735" s="55"/>
    </row>
    <row r="736" spans="1:4" x14ac:dyDescent="0.25">
      <c r="A736" s="55"/>
      <c r="B736" s="55"/>
      <c r="C736" s="55"/>
      <c r="D736" s="55"/>
    </row>
    <row r="737" spans="1:4" x14ac:dyDescent="0.25">
      <c r="A737" s="55"/>
      <c r="B737" s="55"/>
      <c r="C737" s="55"/>
      <c r="D737" s="55"/>
    </row>
    <row r="738" spans="1:4" x14ac:dyDescent="0.25">
      <c r="A738" s="55"/>
      <c r="B738" s="55"/>
      <c r="C738" s="55"/>
      <c r="D738" s="55"/>
    </row>
    <row r="739" spans="1:4" x14ac:dyDescent="0.25">
      <c r="A739" s="55"/>
      <c r="B739" s="55"/>
      <c r="C739" s="55"/>
      <c r="D739" s="55"/>
    </row>
    <row r="740" spans="1:4" x14ac:dyDescent="0.25">
      <c r="A740" s="55"/>
      <c r="B740" s="55"/>
      <c r="C740" s="55"/>
      <c r="D740" s="55"/>
    </row>
    <row r="741" spans="1:4" x14ac:dyDescent="0.25">
      <c r="A741" s="55"/>
      <c r="B741" s="55"/>
      <c r="C741" s="55"/>
      <c r="D741" s="55"/>
    </row>
    <row r="742" spans="1:4" x14ac:dyDescent="0.25">
      <c r="A742" s="55"/>
      <c r="B742" s="55"/>
      <c r="C742" s="55"/>
      <c r="D742" s="55"/>
    </row>
    <row r="743" spans="1:4" x14ac:dyDescent="0.25">
      <c r="A743" s="55"/>
      <c r="B743" s="55"/>
      <c r="C743" s="55"/>
      <c r="D743" s="55"/>
    </row>
    <row r="744" spans="1:4" x14ac:dyDescent="0.25">
      <c r="A744" s="55"/>
      <c r="B744" s="55"/>
      <c r="C744" s="55"/>
      <c r="D744" s="55"/>
    </row>
    <row r="745" spans="1:4" x14ac:dyDescent="0.25">
      <c r="A745" s="55"/>
      <c r="B745" s="55"/>
      <c r="C745" s="55"/>
      <c r="D745" s="55"/>
    </row>
    <row r="746" spans="1:4" x14ac:dyDescent="0.25">
      <c r="A746" s="55"/>
      <c r="B746" s="55"/>
      <c r="C746" s="55"/>
      <c r="D746" s="55"/>
    </row>
    <row r="747" spans="1:4" x14ac:dyDescent="0.25">
      <c r="A747" s="55"/>
      <c r="B747" s="55"/>
      <c r="C747" s="55"/>
      <c r="D747" s="55"/>
    </row>
    <row r="748" spans="1:4" x14ac:dyDescent="0.25">
      <c r="A748" s="55"/>
      <c r="B748" s="55"/>
      <c r="C748" s="55"/>
      <c r="D748" s="55"/>
    </row>
    <row r="749" spans="1:4" x14ac:dyDescent="0.25">
      <c r="A749" s="55"/>
      <c r="B749" s="55"/>
      <c r="C749" s="55"/>
      <c r="D749" s="55"/>
    </row>
    <row r="750" spans="1:4" x14ac:dyDescent="0.25">
      <c r="A750" s="55"/>
      <c r="B750" s="55"/>
      <c r="C750" s="55"/>
      <c r="D750" s="55"/>
    </row>
    <row r="751" spans="1:4" x14ac:dyDescent="0.25">
      <c r="A751" s="55"/>
      <c r="B751" s="55"/>
      <c r="C751" s="55"/>
      <c r="D751" s="55"/>
    </row>
    <row r="752" spans="1:4" x14ac:dyDescent="0.25">
      <c r="A752" s="55"/>
      <c r="B752" s="55"/>
      <c r="C752" s="55"/>
      <c r="D752" s="55"/>
    </row>
    <row r="753" spans="1:4" x14ac:dyDescent="0.25">
      <c r="A753" s="55"/>
      <c r="B753" s="55"/>
      <c r="C753" s="55"/>
      <c r="D753" s="55"/>
    </row>
    <row r="754" spans="1:4" x14ac:dyDescent="0.25">
      <c r="A754" s="55"/>
      <c r="B754" s="55"/>
      <c r="C754" s="55"/>
      <c r="D754" s="55"/>
    </row>
    <row r="755" spans="1:4" x14ac:dyDescent="0.25">
      <c r="A755" s="55"/>
      <c r="B755" s="55"/>
      <c r="C755" s="55"/>
      <c r="D755" s="55"/>
    </row>
    <row r="756" spans="1:4" x14ac:dyDescent="0.25">
      <c r="A756" s="55"/>
      <c r="B756" s="55"/>
      <c r="C756" s="55"/>
      <c r="D756" s="55"/>
    </row>
    <row r="757" spans="1:4" x14ac:dyDescent="0.25">
      <c r="A757" s="55"/>
      <c r="B757" s="55"/>
      <c r="C757" s="55"/>
      <c r="D757" s="55"/>
    </row>
    <row r="758" spans="1:4" x14ac:dyDescent="0.25">
      <c r="A758" s="55"/>
      <c r="B758" s="55"/>
      <c r="C758" s="55"/>
      <c r="D758" s="55"/>
    </row>
    <row r="759" spans="1:4" x14ac:dyDescent="0.25">
      <c r="A759" s="55"/>
      <c r="B759" s="55"/>
      <c r="C759" s="55"/>
      <c r="D759" s="55"/>
    </row>
    <row r="760" spans="1:4" x14ac:dyDescent="0.25">
      <c r="A760" s="55"/>
      <c r="B760" s="55"/>
      <c r="C760" s="55"/>
      <c r="D760" s="55"/>
    </row>
    <row r="761" spans="1:4" x14ac:dyDescent="0.25">
      <c r="A761" s="55"/>
      <c r="B761" s="55"/>
      <c r="C761" s="55"/>
      <c r="D761" s="55"/>
    </row>
    <row r="762" spans="1:4" x14ac:dyDescent="0.25">
      <c r="A762" s="55"/>
      <c r="B762" s="55"/>
      <c r="C762" s="55"/>
      <c r="D762" s="55"/>
    </row>
    <row r="763" spans="1:4" x14ac:dyDescent="0.25">
      <c r="A763" s="55"/>
      <c r="B763" s="55"/>
      <c r="C763" s="55"/>
      <c r="D763" s="55"/>
    </row>
    <row r="764" spans="1:4" x14ac:dyDescent="0.25">
      <c r="A764" s="55"/>
      <c r="B764" s="55"/>
      <c r="C764" s="55"/>
      <c r="D764" s="55"/>
    </row>
    <row r="765" spans="1:4" x14ac:dyDescent="0.25">
      <c r="A765" s="55"/>
      <c r="B765" s="55"/>
      <c r="C765" s="55"/>
      <c r="D765" s="55"/>
    </row>
    <row r="766" spans="1:4" x14ac:dyDescent="0.25">
      <c r="A766" s="55"/>
      <c r="B766" s="55"/>
      <c r="C766" s="55"/>
      <c r="D766" s="55"/>
    </row>
    <row r="767" spans="1:4" x14ac:dyDescent="0.25">
      <c r="A767" s="55"/>
      <c r="B767" s="55"/>
      <c r="C767" s="55"/>
      <c r="D767" s="55"/>
    </row>
    <row r="768" spans="1:4" x14ac:dyDescent="0.25">
      <c r="A768" s="55"/>
      <c r="B768" s="55"/>
      <c r="C768" s="55"/>
      <c r="D768" s="55"/>
    </row>
    <row r="769" spans="1:4" x14ac:dyDescent="0.25">
      <c r="A769" s="55"/>
      <c r="B769" s="55"/>
      <c r="C769" s="55"/>
      <c r="D769" s="55"/>
    </row>
    <row r="770" spans="1:4" x14ac:dyDescent="0.25">
      <c r="A770" s="55"/>
      <c r="B770" s="55"/>
      <c r="C770" s="55"/>
      <c r="D770" s="55"/>
    </row>
    <row r="771" spans="1:4" x14ac:dyDescent="0.25">
      <c r="A771" s="55"/>
      <c r="B771" s="55"/>
      <c r="C771" s="55"/>
      <c r="D771" s="55"/>
    </row>
    <row r="772" spans="1:4" x14ac:dyDescent="0.25">
      <c r="A772" s="55"/>
      <c r="B772" s="55"/>
      <c r="C772" s="55"/>
      <c r="D772" s="55"/>
    </row>
    <row r="773" spans="1:4" x14ac:dyDescent="0.25">
      <c r="A773" s="55"/>
      <c r="B773" s="55"/>
      <c r="C773" s="55"/>
      <c r="D773" s="55"/>
    </row>
    <row r="774" spans="1:4" x14ac:dyDescent="0.25">
      <c r="A774" s="55"/>
      <c r="B774" s="55"/>
      <c r="C774" s="55"/>
      <c r="D774" s="55"/>
    </row>
    <row r="775" spans="1:4" x14ac:dyDescent="0.25">
      <c r="A775" s="55"/>
      <c r="B775" s="55"/>
      <c r="C775" s="55"/>
      <c r="D775" s="55"/>
    </row>
    <row r="776" spans="1:4" x14ac:dyDescent="0.25">
      <c r="A776" s="55"/>
      <c r="B776" s="55"/>
      <c r="C776" s="55"/>
      <c r="D776" s="55"/>
    </row>
    <row r="777" spans="1:4" x14ac:dyDescent="0.25">
      <c r="A777" s="55"/>
      <c r="B777" s="55"/>
      <c r="C777" s="55"/>
      <c r="D777" s="55"/>
    </row>
    <row r="778" spans="1:4" x14ac:dyDescent="0.25">
      <c r="A778" s="55"/>
      <c r="B778" s="55"/>
      <c r="C778" s="55"/>
      <c r="D778" s="55"/>
    </row>
    <row r="779" spans="1:4" x14ac:dyDescent="0.25">
      <c r="A779" s="55"/>
      <c r="B779" s="55"/>
      <c r="C779" s="55"/>
      <c r="D779" s="55"/>
    </row>
    <row r="780" spans="1:4" x14ac:dyDescent="0.25">
      <c r="A780" s="55"/>
      <c r="B780" s="55"/>
      <c r="C780" s="55"/>
      <c r="D780" s="55"/>
    </row>
    <row r="781" spans="1:4" x14ac:dyDescent="0.25">
      <c r="A781" s="55"/>
      <c r="B781" s="55"/>
      <c r="C781" s="55"/>
      <c r="D781" s="55"/>
    </row>
    <row r="782" spans="1:4" x14ac:dyDescent="0.25">
      <c r="A782" s="55"/>
      <c r="B782" s="55"/>
      <c r="C782" s="55"/>
      <c r="D782" s="55"/>
    </row>
    <row r="783" spans="1:4" x14ac:dyDescent="0.25">
      <c r="A783" s="55"/>
      <c r="B783" s="55"/>
      <c r="C783" s="55"/>
      <c r="D783" s="55"/>
    </row>
    <row r="784" spans="1:4" x14ac:dyDescent="0.25">
      <c r="A784" s="55"/>
      <c r="B784" s="55"/>
      <c r="C784" s="55"/>
      <c r="D784" s="55"/>
    </row>
    <row r="785" spans="1:4" x14ac:dyDescent="0.25">
      <c r="A785" s="55"/>
      <c r="B785" s="55"/>
      <c r="C785" s="55"/>
      <c r="D785" s="55"/>
    </row>
    <row r="786" spans="1:4" x14ac:dyDescent="0.25">
      <c r="A786" s="55"/>
      <c r="B786" s="55"/>
      <c r="C786" s="55"/>
      <c r="D786" s="55"/>
    </row>
    <row r="787" spans="1:4" x14ac:dyDescent="0.25">
      <c r="A787" s="55"/>
      <c r="B787" s="55"/>
      <c r="C787" s="55"/>
      <c r="D787" s="55"/>
    </row>
    <row r="788" spans="1:4" x14ac:dyDescent="0.25">
      <c r="A788" s="55"/>
      <c r="B788" s="55"/>
      <c r="C788" s="55"/>
      <c r="D788" s="55"/>
    </row>
    <row r="789" spans="1:4" x14ac:dyDescent="0.25">
      <c r="A789" s="55"/>
      <c r="B789" s="55"/>
      <c r="C789" s="55"/>
      <c r="D789" s="55"/>
    </row>
    <row r="790" spans="1:4" x14ac:dyDescent="0.25">
      <c r="A790" s="55"/>
      <c r="B790" s="55"/>
      <c r="C790" s="55"/>
      <c r="D790" s="55"/>
    </row>
    <row r="791" spans="1:4" x14ac:dyDescent="0.25">
      <c r="A791" s="55"/>
      <c r="B791" s="55"/>
      <c r="C791" s="55"/>
      <c r="D791" s="55"/>
    </row>
    <row r="792" spans="1:4" x14ac:dyDescent="0.25">
      <c r="A792" s="55"/>
      <c r="B792" s="55"/>
      <c r="C792" s="55"/>
      <c r="D792" s="55"/>
    </row>
    <row r="793" spans="1:4" x14ac:dyDescent="0.25">
      <c r="A793" s="55"/>
      <c r="B793" s="55"/>
      <c r="C793" s="55"/>
      <c r="D793" s="55"/>
    </row>
    <row r="794" spans="1:4" x14ac:dyDescent="0.25">
      <c r="A794" s="55"/>
      <c r="B794" s="55"/>
      <c r="C794" s="55"/>
      <c r="D794" s="55"/>
    </row>
    <row r="795" spans="1:4" x14ac:dyDescent="0.25">
      <c r="A795" s="55"/>
      <c r="B795" s="55"/>
      <c r="C795" s="55"/>
      <c r="D795" s="55"/>
    </row>
    <row r="796" spans="1:4" x14ac:dyDescent="0.25">
      <c r="A796" s="55"/>
      <c r="B796" s="55"/>
      <c r="C796" s="55"/>
      <c r="D796" s="55"/>
    </row>
    <row r="797" spans="1:4" x14ac:dyDescent="0.25">
      <c r="A797" s="55"/>
      <c r="B797" s="55"/>
      <c r="C797" s="55"/>
      <c r="D797" s="55"/>
    </row>
    <row r="798" spans="1:4" x14ac:dyDescent="0.25">
      <c r="A798" s="55"/>
      <c r="B798" s="55"/>
      <c r="C798" s="55"/>
      <c r="D798" s="55"/>
    </row>
    <row r="799" spans="1:4" x14ac:dyDescent="0.25">
      <c r="A799" s="55"/>
      <c r="B799" s="55"/>
      <c r="C799" s="55"/>
      <c r="D799" s="55"/>
    </row>
    <row r="800" spans="1:4" x14ac:dyDescent="0.25">
      <c r="A800" s="55"/>
      <c r="B800" s="55"/>
      <c r="C800" s="55"/>
      <c r="D800" s="55"/>
    </row>
    <row r="801" spans="1:4" x14ac:dyDescent="0.25">
      <c r="A801" s="55"/>
      <c r="B801" s="55"/>
      <c r="C801" s="55"/>
      <c r="D801" s="55"/>
    </row>
    <row r="802" spans="1:4" x14ac:dyDescent="0.25">
      <c r="A802" s="55"/>
      <c r="B802" s="55"/>
      <c r="C802" s="55"/>
      <c r="D802" s="55"/>
    </row>
    <row r="803" spans="1:4" x14ac:dyDescent="0.25">
      <c r="A803" s="55"/>
      <c r="B803" s="55"/>
      <c r="C803" s="55"/>
      <c r="D803" s="55"/>
    </row>
    <row r="804" spans="1:4" x14ac:dyDescent="0.25">
      <c r="A804" s="55"/>
      <c r="B804" s="55"/>
      <c r="C804" s="55"/>
      <c r="D804" s="55"/>
    </row>
    <row r="805" spans="1:4" x14ac:dyDescent="0.25">
      <c r="A805" s="55"/>
      <c r="B805" s="55"/>
      <c r="C805" s="55"/>
      <c r="D805" s="55"/>
    </row>
    <row r="806" spans="1:4" x14ac:dyDescent="0.25">
      <c r="A806" s="55"/>
      <c r="B806" s="55"/>
      <c r="C806" s="55"/>
      <c r="D806" s="55"/>
    </row>
    <row r="807" spans="1:4" x14ac:dyDescent="0.25">
      <c r="A807" s="55"/>
      <c r="B807" s="55"/>
      <c r="C807" s="55"/>
      <c r="D807" s="55"/>
    </row>
    <row r="808" spans="1:4" x14ac:dyDescent="0.25">
      <c r="A808" s="55"/>
      <c r="B808" s="55"/>
      <c r="C808" s="55"/>
      <c r="D808" s="55"/>
    </row>
    <row r="809" spans="1:4" x14ac:dyDescent="0.25">
      <c r="A809" s="55"/>
      <c r="B809" s="55"/>
      <c r="C809" s="55"/>
      <c r="D809" s="55"/>
    </row>
    <row r="810" spans="1:4" x14ac:dyDescent="0.25">
      <c r="A810" s="55"/>
      <c r="B810" s="55"/>
      <c r="C810" s="55"/>
      <c r="D810" s="55"/>
    </row>
    <row r="811" spans="1:4" x14ac:dyDescent="0.25">
      <c r="A811" s="55"/>
      <c r="B811" s="55"/>
      <c r="C811" s="55"/>
      <c r="D811" s="55"/>
    </row>
    <row r="812" spans="1:4" x14ac:dyDescent="0.25">
      <c r="A812" s="55"/>
      <c r="B812" s="55"/>
      <c r="C812" s="55"/>
      <c r="D812" s="55"/>
    </row>
    <row r="813" spans="1:4" x14ac:dyDescent="0.25">
      <c r="A813" s="55"/>
      <c r="B813" s="55"/>
      <c r="C813" s="55"/>
      <c r="D813" s="55"/>
    </row>
    <row r="814" spans="1:4" x14ac:dyDescent="0.25">
      <c r="A814" s="55"/>
      <c r="B814" s="55"/>
      <c r="C814" s="55"/>
      <c r="D814" s="55"/>
    </row>
    <row r="815" spans="1:4" x14ac:dyDescent="0.25">
      <c r="A815" s="55"/>
      <c r="B815" s="55"/>
      <c r="C815" s="55"/>
      <c r="D815" s="55"/>
    </row>
    <row r="816" spans="1:4" x14ac:dyDescent="0.25">
      <c r="A816" s="55"/>
      <c r="B816" s="55"/>
      <c r="C816" s="55"/>
      <c r="D816" s="55"/>
    </row>
    <row r="817" spans="1:4" x14ac:dyDescent="0.25">
      <c r="A817" s="55"/>
      <c r="B817" s="55"/>
      <c r="C817" s="55"/>
      <c r="D817" s="55"/>
    </row>
    <row r="818" spans="1:4" x14ac:dyDescent="0.25">
      <c r="A818" s="55"/>
      <c r="B818" s="55"/>
      <c r="C818" s="55"/>
      <c r="D818" s="55"/>
    </row>
    <row r="819" spans="1:4" x14ac:dyDescent="0.25">
      <c r="A819" s="55"/>
      <c r="B819" s="55"/>
      <c r="C819" s="55"/>
      <c r="D819" s="55"/>
    </row>
    <row r="820" spans="1:4" x14ac:dyDescent="0.25">
      <c r="A820" s="55"/>
      <c r="B820" s="55"/>
      <c r="C820" s="55"/>
      <c r="D820" s="55"/>
    </row>
    <row r="821" spans="1:4" x14ac:dyDescent="0.25">
      <c r="A821" s="55"/>
      <c r="B821" s="55"/>
      <c r="C821" s="55"/>
      <c r="D821" s="55"/>
    </row>
    <row r="822" spans="1:4" x14ac:dyDescent="0.25">
      <c r="A822" s="55"/>
      <c r="B822" s="55"/>
      <c r="C822" s="55"/>
      <c r="D822" s="55"/>
    </row>
    <row r="823" spans="1:4" x14ac:dyDescent="0.25">
      <c r="A823" s="55"/>
      <c r="B823" s="55"/>
      <c r="C823" s="55"/>
      <c r="D823" s="55"/>
    </row>
    <row r="824" spans="1:4" x14ac:dyDescent="0.25">
      <c r="A824" s="55"/>
      <c r="B824" s="55"/>
      <c r="C824" s="55"/>
      <c r="D824" s="55"/>
    </row>
    <row r="825" spans="1:4" x14ac:dyDescent="0.25">
      <c r="A825" s="55"/>
      <c r="B825" s="55"/>
      <c r="C825" s="55"/>
      <c r="D825" s="55"/>
    </row>
    <row r="826" spans="1:4" x14ac:dyDescent="0.25">
      <c r="A826" s="55"/>
      <c r="B826" s="55"/>
      <c r="C826" s="55"/>
      <c r="D826" s="55"/>
    </row>
    <row r="827" spans="1:4" x14ac:dyDescent="0.25">
      <c r="A827" s="55"/>
      <c r="B827" s="55"/>
      <c r="C827" s="55"/>
      <c r="D827" s="55"/>
    </row>
    <row r="828" spans="1:4" x14ac:dyDescent="0.25">
      <c r="A828" s="55"/>
      <c r="B828" s="55"/>
      <c r="C828" s="55"/>
      <c r="D828" s="55"/>
    </row>
    <row r="829" spans="1:4" x14ac:dyDescent="0.25">
      <c r="A829" s="55"/>
      <c r="B829" s="55"/>
      <c r="C829" s="55"/>
      <c r="D829" s="55"/>
    </row>
    <row r="830" spans="1:4" x14ac:dyDescent="0.25">
      <c r="A830" s="55"/>
      <c r="B830" s="55"/>
      <c r="C830" s="55"/>
      <c r="D830" s="55"/>
    </row>
    <row r="831" spans="1:4" x14ac:dyDescent="0.25">
      <c r="A831" s="55"/>
      <c r="B831" s="55"/>
      <c r="C831" s="55"/>
      <c r="D831" s="55"/>
    </row>
    <row r="832" spans="1:4" x14ac:dyDescent="0.25">
      <c r="A832" s="55"/>
      <c r="B832" s="55"/>
      <c r="C832" s="55"/>
      <c r="D832" s="55"/>
    </row>
    <row r="833" spans="1:4" x14ac:dyDescent="0.25">
      <c r="A833" s="55"/>
      <c r="B833" s="55"/>
      <c r="C833" s="55"/>
      <c r="D833" s="55"/>
    </row>
    <row r="834" spans="1:4" x14ac:dyDescent="0.25">
      <c r="A834" s="55"/>
      <c r="B834" s="55"/>
      <c r="C834" s="55"/>
      <c r="D834" s="55"/>
    </row>
    <row r="835" spans="1:4" x14ac:dyDescent="0.25">
      <c r="A835" s="55"/>
      <c r="B835" s="55"/>
      <c r="C835" s="55"/>
      <c r="D835" s="55"/>
    </row>
    <row r="836" spans="1:4" x14ac:dyDescent="0.25">
      <c r="A836" s="55"/>
      <c r="B836" s="55"/>
      <c r="C836" s="55"/>
      <c r="D836" s="55"/>
    </row>
    <row r="837" spans="1:4" x14ac:dyDescent="0.25">
      <c r="A837" s="55"/>
      <c r="B837" s="55"/>
      <c r="C837" s="55"/>
      <c r="D837" s="55"/>
    </row>
    <row r="838" spans="1:4" x14ac:dyDescent="0.25">
      <c r="A838" s="55"/>
      <c r="B838" s="55"/>
      <c r="C838" s="55"/>
      <c r="D838" s="55"/>
    </row>
    <row r="839" spans="1:4" x14ac:dyDescent="0.25">
      <c r="A839" s="55"/>
      <c r="B839" s="55"/>
      <c r="C839" s="55"/>
      <c r="D839" s="55"/>
    </row>
    <row r="840" spans="1:4" x14ac:dyDescent="0.25">
      <c r="A840" s="55"/>
      <c r="B840" s="55"/>
      <c r="C840" s="55"/>
      <c r="D840" s="55"/>
    </row>
    <row r="841" spans="1:4" x14ac:dyDescent="0.25">
      <c r="A841" s="55"/>
      <c r="B841" s="55"/>
      <c r="C841" s="55"/>
      <c r="D841" s="55"/>
    </row>
    <row r="842" spans="1:4" x14ac:dyDescent="0.25">
      <c r="A842" s="55"/>
      <c r="B842" s="55"/>
      <c r="C842" s="55"/>
      <c r="D842" s="55"/>
    </row>
    <row r="843" spans="1:4" x14ac:dyDescent="0.25">
      <c r="A843" s="55"/>
      <c r="B843" s="55"/>
      <c r="C843" s="55"/>
      <c r="D843" s="55"/>
    </row>
    <row r="844" spans="1:4" x14ac:dyDescent="0.25">
      <c r="A844" s="55"/>
      <c r="B844" s="55"/>
      <c r="C844" s="55"/>
      <c r="D844" s="55"/>
    </row>
    <row r="845" spans="1:4" x14ac:dyDescent="0.25">
      <c r="A845" s="55"/>
      <c r="B845" s="55"/>
      <c r="C845" s="55"/>
      <c r="D845" s="55"/>
    </row>
    <row r="846" spans="1:4" x14ac:dyDescent="0.25">
      <c r="A846" s="55"/>
      <c r="B846" s="55"/>
      <c r="C846" s="55"/>
      <c r="D846" s="55"/>
    </row>
    <row r="847" spans="1:4" x14ac:dyDescent="0.25">
      <c r="A847" s="55"/>
      <c r="B847" s="55"/>
      <c r="C847" s="55"/>
      <c r="D847" s="55"/>
    </row>
    <row r="848" spans="1:4" x14ac:dyDescent="0.25">
      <c r="A848" s="55"/>
      <c r="B848" s="55"/>
      <c r="C848" s="55"/>
      <c r="D848" s="55"/>
    </row>
    <row r="849" spans="1:4" x14ac:dyDescent="0.25">
      <c r="A849" s="55"/>
      <c r="B849" s="55"/>
      <c r="C849" s="55"/>
      <c r="D849" s="55"/>
    </row>
    <row r="850" spans="1:4" x14ac:dyDescent="0.25">
      <c r="A850" s="55"/>
      <c r="B850" s="55"/>
      <c r="C850" s="55"/>
      <c r="D850" s="55"/>
    </row>
    <row r="851" spans="1:4" x14ac:dyDescent="0.25">
      <c r="A851" s="55"/>
      <c r="B851" s="55"/>
      <c r="C851" s="55"/>
      <c r="D851" s="55"/>
    </row>
    <row r="852" spans="1:4" x14ac:dyDescent="0.25">
      <c r="A852" s="55"/>
      <c r="B852" s="55"/>
      <c r="C852" s="55"/>
      <c r="D852" s="55"/>
    </row>
    <row r="853" spans="1:4" x14ac:dyDescent="0.25">
      <c r="A853" s="55"/>
      <c r="B853" s="55"/>
      <c r="C853" s="55"/>
      <c r="D853" s="55"/>
    </row>
    <row r="854" spans="1:4" x14ac:dyDescent="0.25">
      <c r="A854" s="55"/>
      <c r="B854" s="55"/>
      <c r="C854" s="55"/>
      <c r="D854" s="55"/>
    </row>
    <row r="855" spans="1:4" x14ac:dyDescent="0.25">
      <c r="A855" s="55"/>
      <c r="B855" s="55"/>
      <c r="C855" s="55"/>
      <c r="D855" s="55"/>
    </row>
    <row r="856" spans="1:4" x14ac:dyDescent="0.25">
      <c r="A856" s="55"/>
      <c r="B856" s="55"/>
      <c r="C856" s="55"/>
      <c r="D856" s="55"/>
    </row>
    <row r="857" spans="1:4" x14ac:dyDescent="0.25">
      <c r="A857" s="55"/>
      <c r="B857" s="55"/>
      <c r="C857" s="55"/>
      <c r="D857" s="55"/>
    </row>
    <row r="858" spans="1:4" x14ac:dyDescent="0.25">
      <c r="A858" s="55"/>
      <c r="B858" s="55"/>
      <c r="C858" s="55"/>
      <c r="D858" s="55"/>
    </row>
    <row r="859" spans="1:4" x14ac:dyDescent="0.25">
      <c r="A859" s="55"/>
      <c r="B859" s="55"/>
      <c r="C859" s="55"/>
      <c r="D859" s="55"/>
    </row>
    <row r="860" spans="1:4" x14ac:dyDescent="0.25">
      <c r="A860" s="55"/>
      <c r="B860" s="55"/>
      <c r="C860" s="55"/>
      <c r="D860" s="55"/>
    </row>
    <row r="861" spans="1:4" x14ac:dyDescent="0.25">
      <c r="A861" s="55"/>
      <c r="B861" s="55"/>
      <c r="C861" s="55"/>
      <c r="D861" s="55"/>
    </row>
    <row r="862" spans="1:4" x14ac:dyDescent="0.25">
      <c r="A862" s="55"/>
      <c r="B862" s="55"/>
      <c r="C862" s="55"/>
      <c r="D862" s="55"/>
    </row>
    <row r="863" spans="1:4" x14ac:dyDescent="0.25">
      <c r="A863" s="55"/>
      <c r="B863" s="55"/>
      <c r="C863" s="55"/>
      <c r="D863" s="55"/>
    </row>
    <row r="864" spans="1:4" x14ac:dyDescent="0.25">
      <c r="A864" s="55"/>
      <c r="B864" s="55"/>
      <c r="C864" s="55"/>
      <c r="D864" s="55"/>
    </row>
    <row r="865" spans="1:4" x14ac:dyDescent="0.25">
      <c r="A865" s="55"/>
      <c r="B865" s="55"/>
      <c r="C865" s="55"/>
      <c r="D865" s="55"/>
    </row>
    <row r="866" spans="1:4" x14ac:dyDescent="0.25">
      <c r="A866" s="55"/>
      <c r="B866" s="55"/>
      <c r="C866" s="55"/>
      <c r="D866" s="55"/>
    </row>
    <row r="867" spans="1:4" x14ac:dyDescent="0.25">
      <c r="A867" s="55"/>
      <c r="B867" s="55"/>
      <c r="C867" s="55"/>
      <c r="D867" s="55"/>
    </row>
    <row r="868" spans="1:4" x14ac:dyDescent="0.25">
      <c r="A868" s="55"/>
      <c r="B868" s="55"/>
      <c r="C868" s="55"/>
      <c r="D868" s="55"/>
    </row>
    <row r="869" spans="1:4" x14ac:dyDescent="0.25">
      <c r="A869" s="55"/>
      <c r="B869" s="55"/>
      <c r="C869" s="55"/>
      <c r="D869" s="55"/>
    </row>
    <row r="870" spans="1:4" x14ac:dyDescent="0.25">
      <c r="A870" s="55"/>
      <c r="B870" s="55"/>
      <c r="C870" s="55"/>
      <c r="D870" s="55"/>
    </row>
    <row r="871" spans="1:4" x14ac:dyDescent="0.25">
      <c r="A871" s="55"/>
      <c r="B871" s="55"/>
      <c r="C871" s="55"/>
      <c r="D871" s="55"/>
    </row>
    <row r="872" spans="1:4" x14ac:dyDescent="0.25">
      <c r="A872" s="55"/>
      <c r="B872" s="55"/>
      <c r="C872" s="55"/>
      <c r="D872" s="55"/>
    </row>
    <row r="873" spans="1:4" x14ac:dyDescent="0.25">
      <c r="A873" s="55"/>
      <c r="B873" s="55"/>
      <c r="C873" s="55"/>
      <c r="D873" s="55"/>
    </row>
    <row r="874" spans="1:4" x14ac:dyDescent="0.25">
      <c r="A874" s="55"/>
      <c r="B874" s="55"/>
      <c r="C874" s="55"/>
      <c r="D874" s="55"/>
    </row>
    <row r="875" spans="1:4" x14ac:dyDescent="0.25">
      <c r="A875" s="55"/>
      <c r="B875" s="55"/>
      <c r="C875" s="55"/>
      <c r="D875" s="55"/>
    </row>
    <row r="876" spans="1:4" x14ac:dyDescent="0.25">
      <c r="A876" s="55"/>
      <c r="B876" s="55"/>
      <c r="C876" s="55"/>
      <c r="D876" s="55"/>
    </row>
    <row r="877" spans="1:4" x14ac:dyDescent="0.25">
      <c r="A877" s="55"/>
      <c r="B877" s="55"/>
      <c r="C877" s="55"/>
      <c r="D877" s="55"/>
    </row>
    <row r="878" spans="1:4" x14ac:dyDescent="0.25">
      <c r="A878" s="55"/>
      <c r="B878" s="55"/>
      <c r="C878" s="55"/>
      <c r="D878" s="55"/>
    </row>
    <row r="879" spans="1:4" x14ac:dyDescent="0.25">
      <c r="A879" s="55"/>
      <c r="B879" s="55"/>
      <c r="C879" s="55"/>
      <c r="D879" s="55"/>
    </row>
    <row r="880" spans="1:4" x14ac:dyDescent="0.25">
      <c r="A880" s="55"/>
      <c r="B880" s="55"/>
      <c r="C880" s="55"/>
      <c r="D880" s="55"/>
    </row>
    <row r="881" spans="1:4" x14ac:dyDescent="0.25">
      <c r="A881" s="55"/>
      <c r="B881" s="55"/>
      <c r="C881" s="55"/>
      <c r="D881" s="55"/>
    </row>
    <row r="882" spans="1:4" x14ac:dyDescent="0.25">
      <c r="A882" s="55"/>
      <c r="B882" s="55"/>
      <c r="C882" s="55"/>
      <c r="D882" s="55"/>
    </row>
    <row r="883" spans="1:4" x14ac:dyDescent="0.25">
      <c r="A883" s="55"/>
      <c r="B883" s="55"/>
      <c r="C883" s="55"/>
      <c r="D883" s="55"/>
    </row>
    <row r="884" spans="1:4" x14ac:dyDescent="0.25">
      <c r="A884" s="55"/>
      <c r="B884" s="55"/>
      <c r="C884" s="55"/>
      <c r="D884" s="55"/>
    </row>
    <row r="885" spans="1:4" x14ac:dyDescent="0.25">
      <c r="A885" s="55"/>
      <c r="B885" s="55"/>
      <c r="C885" s="55"/>
      <c r="D885" s="55"/>
    </row>
    <row r="886" spans="1:4" x14ac:dyDescent="0.25">
      <c r="A886" s="55"/>
      <c r="B886" s="55"/>
      <c r="C886" s="55"/>
      <c r="D886" s="55"/>
    </row>
    <row r="887" spans="1:4" x14ac:dyDescent="0.25">
      <c r="A887" s="55"/>
      <c r="B887" s="55"/>
      <c r="C887" s="55"/>
      <c r="D887" s="55"/>
    </row>
    <row r="888" spans="1:4" x14ac:dyDescent="0.25">
      <c r="A888" s="55"/>
      <c r="B888" s="55"/>
      <c r="C888" s="55"/>
      <c r="D888" s="55"/>
    </row>
    <row r="889" spans="1:4" x14ac:dyDescent="0.25">
      <c r="A889" s="55"/>
      <c r="B889" s="55"/>
      <c r="C889" s="55"/>
      <c r="D889" s="55"/>
    </row>
    <row r="890" spans="1:4" x14ac:dyDescent="0.25">
      <c r="A890" s="55"/>
      <c r="B890" s="55"/>
      <c r="C890" s="55"/>
      <c r="D890" s="55"/>
    </row>
    <row r="891" spans="1:4" x14ac:dyDescent="0.25">
      <c r="A891" s="55"/>
      <c r="B891" s="55"/>
      <c r="C891" s="55"/>
      <c r="D891" s="55"/>
    </row>
    <row r="892" spans="1:4" x14ac:dyDescent="0.25">
      <c r="A892" s="55"/>
      <c r="B892" s="55"/>
      <c r="C892" s="55"/>
      <c r="D892" s="55"/>
    </row>
    <row r="893" spans="1:4" x14ac:dyDescent="0.25">
      <c r="A893" s="55"/>
      <c r="B893" s="55"/>
      <c r="C893" s="55"/>
      <c r="D893" s="55"/>
    </row>
    <row r="894" spans="1:4" x14ac:dyDescent="0.25">
      <c r="A894" s="55"/>
      <c r="B894" s="55"/>
      <c r="C894" s="55"/>
      <c r="D894" s="55"/>
    </row>
    <row r="895" spans="1:4" x14ac:dyDescent="0.25">
      <c r="A895" s="55"/>
      <c r="B895" s="55"/>
      <c r="C895" s="55"/>
      <c r="D895" s="55"/>
    </row>
    <row r="896" spans="1:4" x14ac:dyDescent="0.25">
      <c r="A896" s="55"/>
      <c r="B896" s="55"/>
      <c r="C896" s="55"/>
      <c r="D896" s="55"/>
    </row>
    <row r="897" spans="1:4" x14ac:dyDescent="0.25">
      <c r="A897" s="55"/>
      <c r="B897" s="55"/>
      <c r="C897" s="55"/>
      <c r="D897" s="55"/>
    </row>
    <row r="898" spans="1:4" x14ac:dyDescent="0.25">
      <c r="A898" s="55"/>
      <c r="B898" s="55"/>
      <c r="C898" s="55"/>
      <c r="D898" s="55"/>
    </row>
    <row r="899" spans="1:4" x14ac:dyDescent="0.25">
      <c r="A899" s="55"/>
      <c r="B899" s="55"/>
      <c r="C899" s="55"/>
      <c r="D899" s="55"/>
    </row>
    <row r="900" spans="1:4" x14ac:dyDescent="0.25">
      <c r="A900" s="55"/>
      <c r="B900" s="55"/>
      <c r="C900" s="55"/>
      <c r="D900" s="55"/>
    </row>
    <row r="901" spans="1:4" x14ac:dyDescent="0.25">
      <c r="A901" s="55"/>
      <c r="B901" s="55"/>
      <c r="C901" s="55"/>
      <c r="D901" s="55"/>
    </row>
    <row r="902" spans="1:4" x14ac:dyDescent="0.25">
      <c r="A902" s="55"/>
      <c r="B902" s="55"/>
      <c r="C902" s="55"/>
      <c r="D902" s="55"/>
    </row>
    <row r="903" spans="1:4" x14ac:dyDescent="0.25">
      <c r="A903" s="55"/>
      <c r="B903" s="55"/>
      <c r="C903" s="55"/>
      <c r="D903" s="55"/>
    </row>
    <row r="904" spans="1:4" x14ac:dyDescent="0.25">
      <c r="A904" s="55"/>
      <c r="B904" s="55"/>
      <c r="C904" s="55"/>
      <c r="D904" s="55"/>
    </row>
    <row r="905" spans="1:4" x14ac:dyDescent="0.25">
      <c r="A905" s="55"/>
      <c r="B905" s="55"/>
      <c r="C905" s="55"/>
      <c r="D905" s="55"/>
    </row>
    <row r="906" spans="1:4" x14ac:dyDescent="0.25">
      <c r="A906" s="55"/>
      <c r="B906" s="55"/>
      <c r="C906" s="55"/>
      <c r="D906" s="55"/>
    </row>
    <row r="907" spans="1:4" x14ac:dyDescent="0.25">
      <c r="A907" s="55"/>
      <c r="B907" s="55"/>
      <c r="C907" s="55"/>
      <c r="D907" s="55"/>
    </row>
    <row r="908" spans="1:4" x14ac:dyDescent="0.25">
      <c r="A908" s="55"/>
      <c r="B908" s="55"/>
      <c r="C908" s="55"/>
      <c r="D908" s="55"/>
    </row>
    <row r="909" spans="1:4" x14ac:dyDescent="0.25">
      <c r="A909" s="55"/>
      <c r="B909" s="55"/>
      <c r="C909" s="55"/>
      <c r="D909" s="55"/>
    </row>
    <row r="910" spans="1:4" x14ac:dyDescent="0.25">
      <c r="A910" s="55"/>
      <c r="B910" s="55"/>
      <c r="C910" s="55"/>
      <c r="D910" s="55"/>
    </row>
    <row r="911" spans="1:4" x14ac:dyDescent="0.25">
      <c r="A911" s="55"/>
      <c r="B911" s="55"/>
      <c r="C911" s="55"/>
      <c r="D911" s="55"/>
    </row>
    <row r="912" spans="1:4" x14ac:dyDescent="0.25">
      <c r="A912" s="55"/>
      <c r="B912" s="55"/>
      <c r="C912" s="55"/>
      <c r="D912" s="55"/>
    </row>
    <row r="913" spans="1:4" x14ac:dyDescent="0.25">
      <c r="A913" s="55"/>
      <c r="B913" s="55"/>
      <c r="C913" s="55"/>
      <c r="D913" s="55"/>
    </row>
    <row r="914" spans="1:4" x14ac:dyDescent="0.25">
      <c r="A914" s="55"/>
      <c r="B914" s="55"/>
      <c r="C914" s="55"/>
      <c r="D914" s="55"/>
    </row>
    <row r="915" spans="1:4" x14ac:dyDescent="0.25">
      <c r="A915" s="55"/>
      <c r="B915" s="55"/>
      <c r="C915" s="55"/>
      <c r="D915" s="55"/>
    </row>
    <row r="916" spans="1:4" x14ac:dyDescent="0.25">
      <c r="A916" s="55"/>
      <c r="B916" s="55"/>
      <c r="C916" s="55"/>
      <c r="D916" s="55"/>
    </row>
    <row r="917" spans="1:4" x14ac:dyDescent="0.25">
      <c r="A917" s="55"/>
      <c r="B917" s="55"/>
      <c r="C917" s="55"/>
      <c r="D917" s="55"/>
    </row>
    <row r="918" spans="1:4" x14ac:dyDescent="0.25">
      <c r="A918" s="55"/>
      <c r="B918" s="55"/>
      <c r="C918" s="55"/>
      <c r="D918" s="55"/>
    </row>
    <row r="919" spans="1:4" x14ac:dyDescent="0.25">
      <c r="A919" s="55"/>
      <c r="B919" s="55"/>
      <c r="C919" s="55"/>
      <c r="D919" s="55"/>
    </row>
    <row r="920" spans="1:4" x14ac:dyDescent="0.25">
      <c r="A920" s="55"/>
      <c r="B920" s="55"/>
      <c r="C920" s="55"/>
      <c r="D920" s="55"/>
    </row>
    <row r="921" spans="1:4" x14ac:dyDescent="0.25">
      <c r="A921" s="55"/>
      <c r="B921" s="55"/>
      <c r="C921" s="55"/>
      <c r="D921" s="55"/>
    </row>
    <row r="922" spans="1:4" x14ac:dyDescent="0.25">
      <c r="A922" s="55"/>
      <c r="B922" s="55"/>
      <c r="C922" s="55"/>
      <c r="D922" s="55"/>
    </row>
    <row r="923" spans="1:4" x14ac:dyDescent="0.25">
      <c r="A923" s="55"/>
      <c r="B923" s="55"/>
      <c r="C923" s="55"/>
      <c r="D923" s="55"/>
    </row>
    <row r="924" spans="1:4" x14ac:dyDescent="0.25">
      <c r="A924" s="55"/>
      <c r="B924" s="55"/>
      <c r="C924" s="55"/>
      <c r="D924" s="55"/>
    </row>
    <row r="925" spans="1:4" x14ac:dyDescent="0.25">
      <c r="A925" s="55"/>
      <c r="B925" s="55"/>
      <c r="C925" s="55"/>
      <c r="D925" s="55"/>
    </row>
    <row r="926" spans="1:4" x14ac:dyDescent="0.25">
      <c r="A926" s="55"/>
      <c r="B926" s="55"/>
      <c r="C926" s="55"/>
      <c r="D926" s="55"/>
    </row>
    <row r="927" spans="1:4" x14ac:dyDescent="0.25">
      <c r="A927" s="55"/>
      <c r="B927" s="55"/>
      <c r="C927" s="55"/>
      <c r="D927" s="55"/>
    </row>
    <row r="928" spans="1:4" x14ac:dyDescent="0.25">
      <c r="A928" s="55"/>
      <c r="B928" s="55"/>
      <c r="C928" s="55"/>
      <c r="D928" s="55"/>
    </row>
    <row r="929" spans="1:4" x14ac:dyDescent="0.25">
      <c r="A929" s="55"/>
      <c r="B929" s="55"/>
      <c r="C929" s="55"/>
      <c r="D929" s="55"/>
    </row>
    <row r="930" spans="1:4" x14ac:dyDescent="0.25">
      <c r="A930" s="55"/>
      <c r="B930" s="55"/>
      <c r="C930" s="55"/>
      <c r="D930" s="55"/>
    </row>
    <row r="931" spans="1:4" x14ac:dyDescent="0.25">
      <c r="A931" s="55"/>
      <c r="B931" s="55"/>
      <c r="C931" s="55"/>
      <c r="D931" s="55"/>
    </row>
    <row r="932" spans="1:4" x14ac:dyDescent="0.25">
      <c r="A932" s="55"/>
      <c r="B932" s="55"/>
      <c r="C932" s="55"/>
      <c r="D932" s="55"/>
    </row>
    <row r="933" spans="1:4" x14ac:dyDescent="0.25">
      <c r="A933" s="55"/>
      <c r="B933" s="55"/>
      <c r="C933" s="55"/>
      <c r="D933" s="55"/>
    </row>
    <row r="934" spans="1:4" x14ac:dyDescent="0.25">
      <c r="A934" s="55"/>
      <c r="B934" s="55"/>
      <c r="C934" s="55"/>
      <c r="D934" s="55"/>
    </row>
    <row r="935" spans="1:4" x14ac:dyDescent="0.25">
      <c r="A935" s="55"/>
      <c r="B935" s="55"/>
      <c r="C935" s="55"/>
      <c r="D935" s="55"/>
    </row>
    <row r="936" spans="1:4" x14ac:dyDescent="0.25">
      <c r="A936" s="55"/>
      <c r="B936" s="55"/>
      <c r="C936" s="55"/>
      <c r="D936" s="55"/>
    </row>
    <row r="937" spans="1:4" x14ac:dyDescent="0.25">
      <c r="A937" s="55"/>
      <c r="B937" s="55"/>
      <c r="C937" s="55"/>
      <c r="D937" s="55"/>
    </row>
    <row r="938" spans="1:4" x14ac:dyDescent="0.25">
      <c r="A938" s="55"/>
      <c r="B938" s="55"/>
      <c r="C938" s="55"/>
      <c r="D938" s="55"/>
    </row>
    <row r="939" spans="1:4" x14ac:dyDescent="0.25">
      <c r="A939" s="55"/>
      <c r="B939" s="55"/>
      <c r="C939" s="55"/>
      <c r="D939" s="55"/>
    </row>
    <row r="940" spans="1:4" x14ac:dyDescent="0.25">
      <c r="A940" s="55"/>
      <c r="B940" s="55"/>
      <c r="C940" s="55"/>
      <c r="D940" s="55"/>
    </row>
    <row r="941" spans="1:4" x14ac:dyDescent="0.25">
      <c r="A941" s="55"/>
      <c r="B941" s="55"/>
      <c r="C941" s="55"/>
      <c r="D941" s="55"/>
    </row>
    <row r="942" spans="1:4" x14ac:dyDescent="0.25">
      <c r="A942" s="55"/>
      <c r="B942" s="55"/>
      <c r="C942" s="55"/>
      <c r="D942" s="55"/>
    </row>
    <row r="943" spans="1:4" x14ac:dyDescent="0.25">
      <c r="A943" s="55"/>
      <c r="B943" s="55"/>
      <c r="C943" s="55"/>
      <c r="D943" s="55"/>
    </row>
    <row r="944" spans="1:4" x14ac:dyDescent="0.25">
      <c r="A944" s="55"/>
      <c r="B944" s="55"/>
      <c r="C944" s="55"/>
      <c r="D944" s="55"/>
    </row>
    <row r="945" spans="1:4" x14ac:dyDescent="0.25">
      <c r="A945" s="55"/>
      <c r="B945" s="55"/>
      <c r="C945" s="55"/>
      <c r="D945" s="55"/>
    </row>
    <row r="946" spans="1:4" x14ac:dyDescent="0.25">
      <c r="A946" s="55"/>
      <c r="B946" s="55"/>
      <c r="C946" s="55"/>
      <c r="D946" s="55"/>
    </row>
    <row r="947" spans="1:4" x14ac:dyDescent="0.25">
      <c r="A947" s="55"/>
      <c r="B947" s="55"/>
      <c r="C947" s="55"/>
      <c r="D947" s="55"/>
    </row>
    <row r="948" spans="1:4" x14ac:dyDescent="0.25">
      <c r="A948" s="55"/>
      <c r="B948" s="55"/>
      <c r="C948" s="55"/>
      <c r="D948" s="55"/>
    </row>
    <row r="949" spans="1:4" x14ac:dyDescent="0.25">
      <c r="A949" s="55"/>
      <c r="B949" s="55"/>
      <c r="C949" s="55"/>
      <c r="D949" s="55"/>
    </row>
    <row r="950" spans="1:4" x14ac:dyDescent="0.25">
      <c r="A950" s="55"/>
      <c r="B950" s="55"/>
      <c r="C950" s="55"/>
      <c r="D950" s="55"/>
    </row>
    <row r="951" spans="1:4" x14ac:dyDescent="0.25">
      <c r="A951" s="55"/>
      <c r="B951" s="55"/>
      <c r="C951" s="55"/>
      <c r="D951" s="55"/>
    </row>
    <row r="952" spans="1:4" x14ac:dyDescent="0.25">
      <c r="A952" s="55"/>
      <c r="B952" s="55"/>
      <c r="C952" s="55"/>
      <c r="D952" s="55"/>
    </row>
    <row r="953" spans="1:4" x14ac:dyDescent="0.25">
      <c r="A953" s="55"/>
      <c r="B953" s="55"/>
      <c r="C953" s="55"/>
      <c r="D953" s="55"/>
    </row>
    <row r="954" spans="1:4" x14ac:dyDescent="0.25">
      <c r="A954" s="55"/>
      <c r="B954" s="55"/>
      <c r="C954" s="55"/>
      <c r="D954" s="55"/>
    </row>
    <row r="955" spans="1:4" x14ac:dyDescent="0.25">
      <c r="A955" s="55"/>
      <c r="B955" s="55"/>
      <c r="C955" s="55"/>
      <c r="D955" s="55"/>
    </row>
    <row r="956" spans="1:4" x14ac:dyDescent="0.25">
      <c r="A956" s="55"/>
      <c r="B956" s="55"/>
      <c r="C956" s="55"/>
      <c r="D956" s="55"/>
    </row>
    <row r="957" spans="1:4" x14ac:dyDescent="0.25">
      <c r="A957" s="55"/>
      <c r="B957" s="55"/>
      <c r="C957" s="55"/>
      <c r="D957" s="55"/>
    </row>
    <row r="958" spans="1:4" x14ac:dyDescent="0.25">
      <c r="A958" s="55"/>
      <c r="B958" s="55"/>
      <c r="C958" s="55"/>
      <c r="D958" s="55"/>
    </row>
    <row r="959" spans="1:4" x14ac:dyDescent="0.25">
      <c r="A959" s="55"/>
      <c r="B959" s="55"/>
      <c r="C959" s="55"/>
      <c r="D959" s="55"/>
    </row>
    <row r="960" spans="1:4" x14ac:dyDescent="0.25">
      <c r="A960" s="55"/>
      <c r="B960" s="55"/>
      <c r="C960" s="55"/>
      <c r="D960" s="55"/>
    </row>
    <row r="961" spans="1:4" x14ac:dyDescent="0.25">
      <c r="A961" s="55"/>
      <c r="B961" s="55"/>
      <c r="C961" s="55"/>
      <c r="D961" s="55"/>
    </row>
    <row r="962" spans="1:4" x14ac:dyDescent="0.25">
      <c r="A962" s="55"/>
      <c r="B962" s="55"/>
      <c r="C962" s="55"/>
      <c r="D962" s="55"/>
    </row>
    <row r="963" spans="1:4" x14ac:dyDescent="0.25">
      <c r="A963" s="55"/>
      <c r="B963" s="55"/>
      <c r="C963" s="55"/>
      <c r="D963" s="55"/>
    </row>
    <row r="964" spans="1:4" x14ac:dyDescent="0.25">
      <c r="A964" s="55"/>
      <c r="B964" s="55"/>
      <c r="C964" s="55"/>
      <c r="D964" s="55"/>
    </row>
    <row r="965" spans="1:4" x14ac:dyDescent="0.25">
      <c r="A965" s="55"/>
      <c r="B965" s="55"/>
      <c r="C965" s="55"/>
      <c r="D965" s="55"/>
    </row>
    <row r="966" spans="1:4" x14ac:dyDescent="0.25">
      <c r="A966" s="55"/>
      <c r="B966" s="55"/>
      <c r="C966" s="55"/>
      <c r="D966" s="55"/>
    </row>
    <row r="967" spans="1:4" x14ac:dyDescent="0.25">
      <c r="A967" s="55"/>
      <c r="B967" s="55"/>
      <c r="C967" s="55"/>
      <c r="D967" s="55"/>
    </row>
    <row r="968" spans="1:4" x14ac:dyDescent="0.25">
      <c r="A968" s="55"/>
      <c r="B968" s="55"/>
      <c r="C968" s="55"/>
      <c r="D968" s="55"/>
    </row>
    <row r="969" spans="1:4" x14ac:dyDescent="0.25">
      <c r="A969" s="55"/>
      <c r="B969" s="55"/>
      <c r="C969" s="55"/>
      <c r="D969" s="55"/>
    </row>
    <row r="970" spans="1:4" x14ac:dyDescent="0.25">
      <c r="A970" s="55"/>
      <c r="B970" s="55"/>
      <c r="C970" s="55"/>
      <c r="D970" s="55"/>
    </row>
    <row r="971" spans="1:4" x14ac:dyDescent="0.25">
      <c r="A971" s="55"/>
      <c r="B971" s="55"/>
      <c r="C971" s="55"/>
      <c r="D971" s="55"/>
    </row>
    <row r="972" spans="1:4" x14ac:dyDescent="0.25">
      <c r="A972" s="55"/>
      <c r="B972" s="55"/>
      <c r="C972" s="55"/>
      <c r="D972" s="55"/>
    </row>
    <row r="973" spans="1:4" x14ac:dyDescent="0.25">
      <c r="A973" s="55"/>
      <c r="B973" s="55"/>
      <c r="C973" s="55"/>
      <c r="D973" s="55"/>
    </row>
    <row r="974" spans="1:4" x14ac:dyDescent="0.25">
      <c r="A974" s="55"/>
      <c r="B974" s="55"/>
      <c r="C974" s="55"/>
      <c r="D974" s="55"/>
    </row>
    <row r="975" spans="1:4" x14ac:dyDescent="0.25">
      <c r="A975" s="55"/>
      <c r="B975" s="55"/>
      <c r="C975" s="55"/>
      <c r="D975" s="55"/>
    </row>
    <row r="976" spans="1:4" x14ac:dyDescent="0.25">
      <c r="A976" s="55"/>
      <c r="B976" s="55"/>
      <c r="C976" s="55"/>
      <c r="D976" s="55"/>
    </row>
    <row r="977" spans="1:4" x14ac:dyDescent="0.25">
      <c r="A977" s="55"/>
      <c r="B977" s="55"/>
      <c r="C977" s="55"/>
      <c r="D977" s="55"/>
    </row>
    <row r="978" spans="1:4" x14ac:dyDescent="0.25">
      <c r="A978" s="55"/>
      <c r="B978" s="55"/>
      <c r="C978" s="55"/>
      <c r="D978" s="55"/>
    </row>
    <row r="979" spans="1:4" x14ac:dyDescent="0.25">
      <c r="A979" s="55"/>
      <c r="B979" s="55"/>
      <c r="C979" s="55"/>
      <c r="D979" s="55"/>
    </row>
    <row r="980" spans="1:4" x14ac:dyDescent="0.25">
      <c r="A980" s="55"/>
      <c r="B980" s="55"/>
      <c r="C980" s="55"/>
      <c r="D980" s="55"/>
    </row>
    <row r="981" spans="1:4" x14ac:dyDescent="0.25">
      <c r="A981" s="55"/>
      <c r="B981" s="55"/>
      <c r="C981" s="55"/>
      <c r="D981" s="55"/>
    </row>
    <row r="982" spans="1:4" x14ac:dyDescent="0.25">
      <c r="A982" s="55"/>
      <c r="B982" s="55"/>
      <c r="C982" s="55"/>
      <c r="D982" s="55"/>
    </row>
    <row r="983" spans="1:4" x14ac:dyDescent="0.25">
      <c r="A983" s="55"/>
      <c r="B983" s="55"/>
      <c r="C983" s="55"/>
      <c r="D983" s="55"/>
    </row>
    <row r="984" spans="1:4" x14ac:dyDescent="0.25">
      <c r="A984" s="55"/>
      <c r="B984" s="55"/>
      <c r="C984" s="55"/>
      <c r="D984" s="55"/>
    </row>
    <row r="985" spans="1:4" x14ac:dyDescent="0.25">
      <c r="A985" s="55"/>
      <c r="B985" s="55"/>
      <c r="C985" s="55"/>
      <c r="D985" s="55"/>
    </row>
    <row r="986" spans="1:4" x14ac:dyDescent="0.25">
      <c r="A986" s="55"/>
      <c r="B986" s="55"/>
      <c r="C986" s="55"/>
      <c r="D986" s="55"/>
    </row>
    <row r="987" spans="1:4" x14ac:dyDescent="0.25">
      <c r="A987" s="55"/>
      <c r="B987" s="55"/>
      <c r="C987" s="55"/>
      <c r="D987" s="55"/>
    </row>
    <row r="988" spans="1:4" x14ac:dyDescent="0.25">
      <c r="A988" s="55"/>
      <c r="B988" s="55"/>
      <c r="C988" s="55"/>
      <c r="D988" s="55"/>
    </row>
    <row r="989" spans="1:4" x14ac:dyDescent="0.25">
      <c r="A989" s="55"/>
      <c r="B989" s="55"/>
      <c r="C989" s="55"/>
      <c r="D989" s="55"/>
    </row>
    <row r="990" spans="1:4" x14ac:dyDescent="0.25">
      <c r="A990" s="55"/>
      <c r="B990" s="55"/>
      <c r="C990" s="55"/>
      <c r="D990" s="55"/>
    </row>
    <row r="991" spans="1:4" x14ac:dyDescent="0.25">
      <c r="A991" s="55"/>
      <c r="B991" s="55"/>
      <c r="C991" s="55"/>
      <c r="D991" s="55"/>
    </row>
    <row r="992" spans="1:4" x14ac:dyDescent="0.25">
      <c r="A992" s="55"/>
      <c r="B992" s="55"/>
      <c r="C992" s="55"/>
      <c r="D992" s="55"/>
    </row>
    <row r="993" spans="1:4" x14ac:dyDescent="0.25">
      <c r="A993" s="55"/>
      <c r="B993" s="55"/>
      <c r="C993" s="55"/>
      <c r="D993" s="55"/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HW1</vt:lpstr>
      <vt:lpstr>HW2</vt:lpstr>
      <vt:lpstr>大學部</vt:lpstr>
      <vt:lpstr>研究所</vt:lpstr>
      <vt:lpstr>大學部成績</vt:lpstr>
      <vt:lpstr>研究所成績</vt:lpstr>
      <vt:lpstr>在職博班</vt:lpstr>
      <vt:lpstr>總成績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王澤文</cp:lastModifiedBy>
  <dcterms:modified xsi:type="dcterms:W3CDTF">2022-01-19T03:21:23Z</dcterms:modified>
</cp:coreProperties>
</file>