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ncku365-my.sharepoint.com/personal/p76104388_ncku_edu_tw/Documents/影像處理電腦視覺及深度學習概論/"/>
    </mc:Choice>
  </mc:AlternateContent>
  <xr:revisionPtr revIDLastSave="5" documentId="13_ncr:1_{5431DA0E-CB8D-4986-B7C2-8418EE4CA597}" xr6:coauthVersionLast="47" xr6:coauthVersionMax="47" xr10:uidLastSave="{66B023A6-3B10-4D88-9CD1-F687EE56153C}"/>
  <bookViews>
    <workbookView xWindow="-120" yWindow="-120" windowWidth="29040" windowHeight="15840" activeTab="2" xr2:uid="{00000000-000D-0000-FFFF-FFFF00000000}"/>
  </bookViews>
  <sheets>
    <sheet name="HW1" sheetId="1" r:id="rId1"/>
    <sheet name="HW2" sheetId="2" r:id="rId2"/>
    <sheet name="大學部成績" sheetId="5" r:id="rId3"/>
    <sheet name="研究所成績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5" i="6" l="1"/>
  <c r="E255" i="6"/>
  <c r="D255" i="6"/>
  <c r="C255" i="6"/>
  <c r="G253" i="6"/>
  <c r="H253" i="6" s="1"/>
  <c r="G252" i="6"/>
  <c r="H252" i="6" s="1"/>
  <c r="G251" i="6"/>
  <c r="H251" i="6" s="1"/>
  <c r="G250" i="6"/>
  <c r="H250" i="6" s="1"/>
  <c r="G249" i="6"/>
  <c r="H249" i="6" s="1"/>
  <c r="G248" i="6"/>
  <c r="H248" i="6" s="1"/>
  <c r="G247" i="6"/>
  <c r="H247" i="6" s="1"/>
  <c r="G246" i="6"/>
  <c r="H246" i="6" s="1"/>
  <c r="G245" i="6"/>
  <c r="H245" i="6" s="1"/>
  <c r="G244" i="6"/>
  <c r="H244" i="6" s="1"/>
  <c r="G243" i="6"/>
  <c r="H243" i="6" s="1"/>
  <c r="G242" i="6"/>
  <c r="H242" i="6" s="1"/>
  <c r="G241" i="6"/>
  <c r="H241" i="6" s="1"/>
  <c r="G240" i="6"/>
  <c r="H240" i="6" s="1"/>
  <c r="G239" i="6"/>
  <c r="H239" i="6" s="1"/>
  <c r="G238" i="6"/>
  <c r="H238" i="6" s="1"/>
  <c r="G237" i="6"/>
  <c r="H237" i="6" s="1"/>
  <c r="G236" i="6"/>
  <c r="H236" i="6" s="1"/>
  <c r="G235" i="6"/>
  <c r="H235" i="6" s="1"/>
  <c r="G234" i="6"/>
  <c r="H234" i="6" s="1"/>
  <c r="G233" i="6"/>
  <c r="H233" i="6" s="1"/>
  <c r="G232" i="6"/>
  <c r="H232" i="6" s="1"/>
  <c r="G231" i="6"/>
  <c r="H231" i="6" s="1"/>
  <c r="G230" i="6"/>
  <c r="H230" i="6" s="1"/>
  <c r="G229" i="6"/>
  <c r="H229" i="6" s="1"/>
  <c r="G228" i="6"/>
  <c r="H228" i="6" s="1"/>
  <c r="G227" i="6"/>
  <c r="H227" i="6" s="1"/>
  <c r="G226" i="6"/>
  <c r="H226" i="6" s="1"/>
  <c r="G225" i="6"/>
  <c r="H225" i="6" s="1"/>
  <c r="G224" i="6"/>
  <c r="H224" i="6" s="1"/>
  <c r="G223" i="6"/>
  <c r="H223" i="6" s="1"/>
  <c r="G222" i="6"/>
  <c r="H222" i="6" s="1"/>
  <c r="G221" i="6"/>
  <c r="H221" i="6" s="1"/>
  <c r="G220" i="6"/>
  <c r="H220" i="6" s="1"/>
  <c r="G219" i="6"/>
  <c r="H219" i="6" s="1"/>
  <c r="G218" i="6"/>
  <c r="H218" i="6" s="1"/>
  <c r="G217" i="6"/>
  <c r="H217" i="6" s="1"/>
  <c r="G216" i="6"/>
  <c r="H216" i="6" s="1"/>
  <c r="G215" i="6"/>
  <c r="H215" i="6" s="1"/>
  <c r="G214" i="6"/>
  <c r="H214" i="6" s="1"/>
  <c r="G213" i="6"/>
  <c r="H213" i="6" s="1"/>
  <c r="G212" i="6"/>
  <c r="H212" i="6" s="1"/>
  <c r="G211" i="6"/>
  <c r="H211" i="6" s="1"/>
  <c r="G210" i="6"/>
  <c r="H210" i="6" s="1"/>
  <c r="G209" i="6"/>
  <c r="H209" i="6" s="1"/>
  <c r="G208" i="6"/>
  <c r="H208" i="6" s="1"/>
  <c r="G207" i="6"/>
  <c r="H207" i="6" s="1"/>
  <c r="G206" i="6"/>
  <c r="H206" i="6" s="1"/>
  <c r="G205" i="6"/>
  <c r="H205" i="6" s="1"/>
  <c r="G204" i="6"/>
  <c r="H204" i="6" s="1"/>
  <c r="G203" i="6"/>
  <c r="H203" i="6" s="1"/>
  <c r="G202" i="6"/>
  <c r="H202" i="6" s="1"/>
  <c r="G201" i="6"/>
  <c r="H201" i="6" s="1"/>
  <c r="G200" i="6"/>
  <c r="H200" i="6" s="1"/>
  <c r="G199" i="6"/>
  <c r="H199" i="6" s="1"/>
  <c r="G198" i="6"/>
  <c r="H198" i="6" s="1"/>
  <c r="G197" i="6"/>
  <c r="H197" i="6" s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G188" i="6"/>
  <c r="H188" i="6" s="1"/>
  <c r="G187" i="6"/>
  <c r="H187" i="6" s="1"/>
  <c r="G186" i="6"/>
  <c r="H186" i="6" s="1"/>
  <c r="G185" i="6"/>
  <c r="H185" i="6" s="1"/>
  <c r="G184" i="6"/>
  <c r="H184" i="6" s="1"/>
  <c r="G183" i="6"/>
  <c r="H183" i="6" s="1"/>
  <c r="G182" i="6"/>
  <c r="H182" i="6" s="1"/>
  <c r="G181" i="6"/>
  <c r="H181" i="6" s="1"/>
  <c r="G180" i="6"/>
  <c r="H180" i="6" s="1"/>
  <c r="G179" i="6"/>
  <c r="H179" i="6" s="1"/>
  <c r="G178" i="6"/>
  <c r="H178" i="6" s="1"/>
  <c r="G177" i="6"/>
  <c r="H177" i="6" s="1"/>
  <c r="G176" i="6"/>
  <c r="H176" i="6" s="1"/>
  <c r="G175" i="6"/>
  <c r="H175" i="6" s="1"/>
  <c r="G174" i="6"/>
  <c r="H174" i="6" s="1"/>
  <c r="G173" i="6"/>
  <c r="H173" i="6" s="1"/>
  <c r="G172" i="6"/>
  <c r="H172" i="6" s="1"/>
  <c r="G171" i="6"/>
  <c r="H171" i="6" s="1"/>
  <c r="G170" i="6"/>
  <c r="H170" i="6" s="1"/>
  <c r="G169" i="6"/>
  <c r="H169" i="6" s="1"/>
  <c r="G168" i="6"/>
  <c r="H168" i="6" s="1"/>
  <c r="G167" i="6"/>
  <c r="H167" i="6" s="1"/>
  <c r="G166" i="6"/>
  <c r="H166" i="6" s="1"/>
  <c r="G165" i="6"/>
  <c r="H165" i="6" s="1"/>
  <c r="G164" i="6"/>
  <c r="H164" i="6" s="1"/>
  <c r="G163" i="6"/>
  <c r="H163" i="6" s="1"/>
  <c r="G162" i="6"/>
  <c r="H162" i="6" s="1"/>
  <c r="G161" i="6"/>
  <c r="H161" i="6" s="1"/>
  <c r="G160" i="6"/>
  <c r="H160" i="6" s="1"/>
  <c r="G159" i="6"/>
  <c r="H159" i="6" s="1"/>
  <c r="G158" i="6"/>
  <c r="H158" i="6" s="1"/>
  <c r="G157" i="6"/>
  <c r="H157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7" i="6"/>
  <c r="H127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7" i="6"/>
  <c r="H107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" i="6"/>
  <c r="H5" i="6" s="1"/>
  <c r="G4" i="6"/>
  <c r="H4" i="6" s="1"/>
  <c r="G3" i="6"/>
  <c r="H3" i="6" s="1"/>
  <c r="G2" i="6"/>
  <c r="H2" i="6" s="1"/>
  <c r="J218" i="5"/>
  <c r="F218" i="5"/>
  <c r="E218" i="5"/>
  <c r="D218" i="5"/>
  <c r="C218" i="5"/>
  <c r="K216" i="5"/>
  <c r="G216" i="5"/>
  <c r="H216" i="5" s="1"/>
  <c r="K215" i="5"/>
  <c r="G215" i="5"/>
  <c r="H215" i="5" s="1"/>
  <c r="K214" i="5"/>
  <c r="G214" i="5"/>
  <c r="H214" i="5" s="1"/>
  <c r="K213" i="5"/>
  <c r="G213" i="5"/>
  <c r="H213" i="5" s="1"/>
  <c r="K212" i="5"/>
  <c r="G212" i="5"/>
  <c r="H212" i="5" s="1"/>
  <c r="K211" i="5"/>
  <c r="G211" i="5"/>
  <c r="H211" i="5" s="1"/>
  <c r="K210" i="5"/>
  <c r="G210" i="5"/>
  <c r="H210" i="5" s="1"/>
  <c r="K209" i="5"/>
  <c r="G209" i="5"/>
  <c r="H209" i="5" s="1"/>
  <c r="K208" i="5"/>
  <c r="G208" i="5"/>
  <c r="H208" i="5" s="1"/>
  <c r="K207" i="5"/>
  <c r="G207" i="5"/>
  <c r="H207" i="5" s="1"/>
  <c r="K206" i="5"/>
  <c r="G206" i="5"/>
  <c r="H206" i="5" s="1"/>
  <c r="K205" i="5"/>
  <c r="G205" i="5"/>
  <c r="H205" i="5" s="1"/>
  <c r="K204" i="5"/>
  <c r="G204" i="5"/>
  <c r="K203" i="5"/>
  <c r="G203" i="5"/>
  <c r="H203" i="5" s="1"/>
  <c r="K202" i="5"/>
  <c r="G202" i="5"/>
  <c r="H202" i="5" s="1"/>
  <c r="K201" i="5"/>
  <c r="G201" i="5"/>
  <c r="H201" i="5" s="1"/>
  <c r="K200" i="5"/>
  <c r="G200" i="5"/>
  <c r="H200" i="5" s="1"/>
  <c r="K199" i="5"/>
  <c r="G199" i="5"/>
  <c r="H199" i="5" s="1"/>
  <c r="K198" i="5"/>
  <c r="G198" i="5"/>
  <c r="H198" i="5" s="1"/>
  <c r="K197" i="5"/>
  <c r="G197" i="5"/>
  <c r="H197" i="5" s="1"/>
  <c r="K196" i="5"/>
  <c r="G196" i="5"/>
  <c r="H196" i="5" s="1"/>
  <c r="K195" i="5"/>
  <c r="G195" i="5"/>
  <c r="H195" i="5" s="1"/>
  <c r="K194" i="5"/>
  <c r="G194" i="5"/>
  <c r="H194" i="5" s="1"/>
  <c r="K193" i="5"/>
  <c r="G193" i="5"/>
  <c r="H193" i="5" s="1"/>
  <c r="K192" i="5"/>
  <c r="G192" i="5"/>
  <c r="H192" i="5" s="1"/>
  <c r="K191" i="5"/>
  <c r="G191" i="5"/>
  <c r="H191" i="5" s="1"/>
  <c r="K190" i="5"/>
  <c r="G190" i="5"/>
  <c r="H190" i="5" s="1"/>
  <c r="K189" i="5"/>
  <c r="G189" i="5"/>
  <c r="H189" i="5" s="1"/>
  <c r="K188" i="5"/>
  <c r="G188" i="5"/>
  <c r="H188" i="5" s="1"/>
  <c r="K187" i="5"/>
  <c r="G187" i="5"/>
  <c r="H187" i="5" s="1"/>
  <c r="K186" i="5"/>
  <c r="G186" i="5"/>
  <c r="H186" i="5" s="1"/>
  <c r="K185" i="5"/>
  <c r="G185" i="5"/>
  <c r="H185" i="5" s="1"/>
  <c r="K184" i="5"/>
  <c r="G184" i="5"/>
  <c r="H184" i="5" s="1"/>
  <c r="K183" i="5"/>
  <c r="G183" i="5"/>
  <c r="H183" i="5" s="1"/>
  <c r="K182" i="5"/>
  <c r="G182" i="5"/>
  <c r="H182" i="5" s="1"/>
  <c r="K181" i="5"/>
  <c r="G181" i="5"/>
  <c r="H181" i="5" s="1"/>
  <c r="K180" i="5"/>
  <c r="G180" i="5"/>
  <c r="H180" i="5" s="1"/>
  <c r="K179" i="5"/>
  <c r="G179" i="5"/>
  <c r="H179" i="5" s="1"/>
  <c r="K178" i="5"/>
  <c r="G178" i="5"/>
  <c r="H178" i="5" s="1"/>
  <c r="K177" i="5"/>
  <c r="G177" i="5"/>
  <c r="H177" i="5" s="1"/>
  <c r="K176" i="5"/>
  <c r="G176" i="5"/>
  <c r="H176" i="5" s="1"/>
  <c r="K175" i="5"/>
  <c r="G175" i="5"/>
  <c r="H175" i="5" s="1"/>
  <c r="K174" i="5"/>
  <c r="H174" i="5"/>
  <c r="G174" i="5"/>
  <c r="K173" i="5"/>
  <c r="G173" i="5"/>
  <c r="H173" i="5" s="1"/>
  <c r="K172" i="5"/>
  <c r="G172" i="5"/>
  <c r="H172" i="5" s="1"/>
  <c r="K171" i="5"/>
  <c r="G171" i="5"/>
  <c r="H171" i="5" s="1"/>
  <c r="K170" i="5"/>
  <c r="G170" i="5"/>
  <c r="H170" i="5" s="1"/>
  <c r="K169" i="5"/>
  <c r="G169" i="5"/>
  <c r="H169" i="5" s="1"/>
  <c r="K168" i="5"/>
  <c r="G168" i="5"/>
  <c r="H168" i="5" s="1"/>
  <c r="K167" i="5"/>
  <c r="H167" i="5"/>
  <c r="G167" i="5"/>
  <c r="K166" i="5"/>
  <c r="G166" i="5"/>
  <c r="H166" i="5" s="1"/>
  <c r="K165" i="5"/>
  <c r="G165" i="5"/>
  <c r="H165" i="5" s="1"/>
  <c r="K164" i="5"/>
  <c r="G164" i="5"/>
  <c r="H164" i="5" s="1"/>
  <c r="K163" i="5"/>
  <c r="G163" i="5"/>
  <c r="H163" i="5" s="1"/>
  <c r="K162" i="5"/>
  <c r="G162" i="5"/>
  <c r="H162" i="5" s="1"/>
  <c r="K161" i="5"/>
  <c r="G161" i="5"/>
  <c r="H161" i="5" s="1"/>
  <c r="K160" i="5"/>
  <c r="G160" i="5"/>
  <c r="H160" i="5" s="1"/>
  <c r="K159" i="5"/>
  <c r="G159" i="5"/>
  <c r="H159" i="5" s="1"/>
  <c r="K158" i="5"/>
  <c r="G158" i="5"/>
  <c r="H158" i="5" s="1"/>
  <c r="K157" i="5"/>
  <c r="G157" i="5"/>
  <c r="H157" i="5" s="1"/>
  <c r="K156" i="5"/>
  <c r="G156" i="5"/>
  <c r="H156" i="5" s="1"/>
  <c r="K155" i="5"/>
  <c r="G155" i="5"/>
  <c r="H155" i="5" s="1"/>
  <c r="K154" i="5"/>
  <c r="G154" i="5"/>
  <c r="H154" i="5" s="1"/>
  <c r="K153" i="5"/>
  <c r="G153" i="5"/>
  <c r="H153" i="5" s="1"/>
  <c r="K152" i="5"/>
  <c r="G152" i="5"/>
  <c r="H152" i="5" s="1"/>
  <c r="K151" i="5"/>
  <c r="G151" i="5"/>
  <c r="H151" i="5" s="1"/>
  <c r="K150" i="5"/>
  <c r="G150" i="5"/>
  <c r="H150" i="5" s="1"/>
  <c r="K149" i="5"/>
  <c r="H149" i="5"/>
  <c r="G149" i="5"/>
  <c r="K148" i="5"/>
  <c r="G148" i="5"/>
  <c r="H148" i="5" s="1"/>
  <c r="K147" i="5"/>
  <c r="G147" i="5"/>
  <c r="H147" i="5" s="1"/>
  <c r="K146" i="5"/>
  <c r="G146" i="5"/>
  <c r="H146" i="5" s="1"/>
  <c r="K145" i="5"/>
  <c r="G145" i="5"/>
  <c r="H145" i="5" s="1"/>
  <c r="K144" i="5"/>
  <c r="G144" i="5"/>
  <c r="H144" i="5" s="1"/>
  <c r="K143" i="5"/>
  <c r="G143" i="5"/>
  <c r="H143" i="5" s="1"/>
  <c r="K142" i="5"/>
  <c r="G142" i="5"/>
  <c r="H142" i="5" s="1"/>
  <c r="K141" i="5"/>
  <c r="G141" i="5"/>
  <c r="H141" i="5" s="1"/>
  <c r="K140" i="5"/>
  <c r="G140" i="5"/>
  <c r="H140" i="5" s="1"/>
  <c r="K139" i="5"/>
  <c r="G139" i="5"/>
  <c r="H139" i="5" s="1"/>
  <c r="K138" i="5"/>
  <c r="G138" i="5"/>
  <c r="H138" i="5" s="1"/>
  <c r="K137" i="5"/>
  <c r="G137" i="5"/>
  <c r="H137" i="5" s="1"/>
  <c r="K136" i="5"/>
  <c r="G136" i="5"/>
  <c r="H136" i="5" s="1"/>
  <c r="K135" i="5"/>
  <c r="G135" i="5"/>
  <c r="H135" i="5" s="1"/>
  <c r="K134" i="5"/>
  <c r="G134" i="5"/>
  <c r="H134" i="5" s="1"/>
  <c r="K133" i="5"/>
  <c r="G133" i="5"/>
  <c r="H133" i="5" s="1"/>
  <c r="K132" i="5"/>
  <c r="G132" i="5"/>
  <c r="H132" i="5" s="1"/>
  <c r="K131" i="5"/>
  <c r="G131" i="5"/>
  <c r="H131" i="5" s="1"/>
  <c r="K130" i="5"/>
  <c r="G130" i="5"/>
  <c r="H130" i="5" s="1"/>
  <c r="K129" i="5"/>
  <c r="G129" i="5"/>
  <c r="H129" i="5" s="1"/>
  <c r="K128" i="5"/>
  <c r="G128" i="5"/>
  <c r="H128" i="5" s="1"/>
  <c r="K127" i="5"/>
  <c r="G127" i="5"/>
  <c r="H127" i="5" s="1"/>
  <c r="K126" i="5"/>
  <c r="G126" i="5"/>
  <c r="H126" i="5" s="1"/>
  <c r="K125" i="5"/>
  <c r="G125" i="5"/>
  <c r="H125" i="5" s="1"/>
  <c r="K124" i="5"/>
  <c r="G124" i="5"/>
  <c r="H124" i="5" s="1"/>
  <c r="K123" i="5"/>
  <c r="G123" i="5"/>
  <c r="H123" i="5" s="1"/>
  <c r="K122" i="5"/>
  <c r="G122" i="5"/>
  <c r="H122" i="5" s="1"/>
  <c r="K121" i="5"/>
  <c r="G121" i="5"/>
  <c r="H121" i="5" s="1"/>
  <c r="K120" i="5"/>
  <c r="G120" i="5"/>
  <c r="K119" i="5"/>
  <c r="G119" i="5"/>
  <c r="H119" i="5" s="1"/>
  <c r="K118" i="5"/>
  <c r="G118" i="5"/>
  <c r="H118" i="5" s="1"/>
  <c r="K117" i="5"/>
  <c r="G117" i="5"/>
  <c r="H117" i="5" s="1"/>
  <c r="K116" i="5"/>
  <c r="G116" i="5"/>
  <c r="H116" i="5" s="1"/>
  <c r="K115" i="5"/>
  <c r="G115" i="5"/>
  <c r="H115" i="5" s="1"/>
  <c r="K114" i="5"/>
  <c r="G114" i="5"/>
  <c r="H114" i="5" s="1"/>
  <c r="K113" i="5"/>
  <c r="G113" i="5"/>
  <c r="H113" i="5" s="1"/>
  <c r="K112" i="5"/>
  <c r="G112" i="5"/>
  <c r="H112" i="5" s="1"/>
  <c r="K111" i="5"/>
  <c r="G111" i="5"/>
  <c r="H111" i="5" s="1"/>
  <c r="K110" i="5"/>
  <c r="G110" i="5"/>
  <c r="H110" i="5" s="1"/>
  <c r="K109" i="5"/>
  <c r="G109" i="5"/>
  <c r="H109" i="5" s="1"/>
  <c r="K108" i="5"/>
  <c r="G108" i="5"/>
  <c r="H108" i="5" s="1"/>
  <c r="K107" i="5"/>
  <c r="G107" i="5"/>
  <c r="H107" i="5" s="1"/>
  <c r="K106" i="5"/>
  <c r="G106" i="5"/>
  <c r="H106" i="5" s="1"/>
  <c r="K105" i="5"/>
  <c r="G105" i="5"/>
  <c r="H105" i="5" s="1"/>
  <c r="K104" i="5"/>
  <c r="G104" i="5"/>
  <c r="H104" i="5" s="1"/>
  <c r="K103" i="5"/>
  <c r="G103" i="5"/>
  <c r="H103" i="5" s="1"/>
  <c r="K102" i="5"/>
  <c r="G102" i="5"/>
  <c r="H102" i="5" s="1"/>
  <c r="K101" i="5"/>
  <c r="G101" i="5"/>
  <c r="H101" i="5" s="1"/>
  <c r="K100" i="5"/>
  <c r="G100" i="5"/>
  <c r="H100" i="5" s="1"/>
  <c r="K99" i="5"/>
  <c r="G99" i="5"/>
  <c r="H99" i="5" s="1"/>
  <c r="K98" i="5"/>
  <c r="H98" i="5"/>
  <c r="G98" i="5"/>
  <c r="K97" i="5"/>
  <c r="G97" i="5"/>
  <c r="H97" i="5" s="1"/>
  <c r="K96" i="5"/>
  <c r="G96" i="5"/>
  <c r="H96" i="5" s="1"/>
  <c r="K95" i="5"/>
  <c r="G95" i="5"/>
  <c r="H95" i="5" s="1"/>
  <c r="K94" i="5"/>
  <c r="G94" i="5"/>
  <c r="H94" i="5" s="1"/>
  <c r="K93" i="5"/>
  <c r="G93" i="5"/>
  <c r="H93" i="5" s="1"/>
  <c r="K92" i="5"/>
  <c r="G92" i="5"/>
  <c r="H92" i="5" s="1"/>
  <c r="K91" i="5"/>
  <c r="G91" i="5"/>
  <c r="H91" i="5" s="1"/>
  <c r="K90" i="5"/>
  <c r="G90" i="5"/>
  <c r="K89" i="5"/>
  <c r="G89" i="5"/>
  <c r="H89" i="5" s="1"/>
  <c r="K88" i="5"/>
  <c r="G88" i="5"/>
  <c r="H88" i="5" s="1"/>
  <c r="K87" i="5"/>
  <c r="G87" i="5"/>
  <c r="H87" i="5" s="1"/>
  <c r="K86" i="5"/>
  <c r="G86" i="5"/>
  <c r="H86" i="5" s="1"/>
  <c r="K85" i="5"/>
  <c r="G85" i="5"/>
  <c r="H85" i="5" s="1"/>
  <c r="K84" i="5"/>
  <c r="G84" i="5"/>
  <c r="H84" i="5" s="1"/>
  <c r="K83" i="5"/>
  <c r="G83" i="5"/>
  <c r="H83" i="5" s="1"/>
  <c r="K82" i="5"/>
  <c r="G82" i="5"/>
  <c r="H82" i="5" s="1"/>
  <c r="K81" i="5"/>
  <c r="G81" i="5"/>
  <c r="H81" i="5" s="1"/>
  <c r="K80" i="5"/>
  <c r="G80" i="5"/>
  <c r="H80" i="5" s="1"/>
  <c r="K79" i="5"/>
  <c r="G79" i="5"/>
  <c r="H79" i="5" s="1"/>
  <c r="K78" i="5"/>
  <c r="G78" i="5"/>
  <c r="H78" i="5" s="1"/>
  <c r="K77" i="5"/>
  <c r="G77" i="5"/>
  <c r="H77" i="5" s="1"/>
  <c r="K76" i="5"/>
  <c r="G76" i="5"/>
  <c r="H76" i="5" s="1"/>
  <c r="K75" i="5"/>
  <c r="G75" i="5"/>
  <c r="H75" i="5" s="1"/>
  <c r="K74" i="5"/>
  <c r="G74" i="5"/>
  <c r="H74" i="5" s="1"/>
  <c r="K73" i="5"/>
  <c r="G73" i="5"/>
  <c r="H73" i="5" s="1"/>
  <c r="K72" i="5"/>
  <c r="G72" i="5"/>
  <c r="H72" i="5" s="1"/>
  <c r="K71" i="5"/>
  <c r="G71" i="5"/>
  <c r="H71" i="5" s="1"/>
  <c r="K70" i="5"/>
  <c r="G70" i="5"/>
  <c r="H70" i="5" s="1"/>
  <c r="K69" i="5"/>
  <c r="G69" i="5"/>
  <c r="H69" i="5" s="1"/>
  <c r="K68" i="5"/>
  <c r="G68" i="5"/>
  <c r="H68" i="5" s="1"/>
  <c r="K67" i="5"/>
  <c r="G67" i="5"/>
  <c r="H67" i="5" s="1"/>
  <c r="K66" i="5"/>
  <c r="G66" i="5"/>
  <c r="H66" i="5" s="1"/>
  <c r="K65" i="5"/>
  <c r="G65" i="5"/>
  <c r="H65" i="5" s="1"/>
  <c r="K64" i="5"/>
  <c r="G64" i="5"/>
  <c r="H64" i="5" s="1"/>
  <c r="K63" i="5"/>
  <c r="G63" i="5"/>
  <c r="H63" i="5" s="1"/>
  <c r="K62" i="5"/>
  <c r="G62" i="5"/>
  <c r="H62" i="5" s="1"/>
  <c r="K61" i="5"/>
  <c r="G61" i="5"/>
  <c r="H61" i="5" s="1"/>
  <c r="K60" i="5"/>
  <c r="G60" i="5"/>
  <c r="H60" i="5" s="1"/>
  <c r="K59" i="5"/>
  <c r="G59" i="5"/>
  <c r="H59" i="5" s="1"/>
  <c r="K58" i="5"/>
  <c r="G58" i="5"/>
  <c r="H58" i="5" s="1"/>
  <c r="K57" i="5"/>
  <c r="G57" i="5"/>
  <c r="H57" i="5" s="1"/>
  <c r="K56" i="5"/>
  <c r="G56" i="5"/>
  <c r="H56" i="5" s="1"/>
  <c r="K55" i="5"/>
  <c r="G55" i="5"/>
  <c r="H55" i="5" s="1"/>
  <c r="K54" i="5"/>
  <c r="G54" i="5"/>
  <c r="H54" i="5" s="1"/>
  <c r="K53" i="5"/>
  <c r="G53" i="5"/>
  <c r="H53" i="5" s="1"/>
  <c r="K52" i="5"/>
  <c r="G52" i="5"/>
  <c r="H52" i="5" s="1"/>
  <c r="K51" i="5"/>
  <c r="G51" i="5"/>
  <c r="H51" i="5" s="1"/>
  <c r="K50" i="5"/>
  <c r="G50" i="5"/>
  <c r="H50" i="5" s="1"/>
  <c r="K49" i="5"/>
  <c r="G49" i="5"/>
  <c r="H49" i="5" s="1"/>
  <c r="K48" i="5"/>
  <c r="G48" i="5"/>
  <c r="H48" i="5" s="1"/>
  <c r="K47" i="5"/>
  <c r="G47" i="5"/>
  <c r="H47" i="5" s="1"/>
  <c r="K46" i="5"/>
  <c r="G46" i="5"/>
  <c r="H46" i="5" s="1"/>
  <c r="K45" i="5"/>
  <c r="G45" i="5"/>
  <c r="H45" i="5" s="1"/>
  <c r="K44" i="5"/>
  <c r="G44" i="5"/>
  <c r="H44" i="5" s="1"/>
  <c r="K43" i="5"/>
  <c r="G43" i="5"/>
  <c r="H43" i="5" s="1"/>
  <c r="K42" i="5"/>
  <c r="H42" i="5"/>
  <c r="G42" i="5"/>
  <c r="K41" i="5"/>
  <c r="G41" i="5"/>
  <c r="H41" i="5" s="1"/>
  <c r="K40" i="5"/>
  <c r="G40" i="5"/>
  <c r="H40" i="5" s="1"/>
  <c r="K39" i="5"/>
  <c r="G39" i="5"/>
  <c r="H39" i="5" s="1"/>
  <c r="K38" i="5"/>
  <c r="G38" i="5"/>
  <c r="H38" i="5" s="1"/>
  <c r="K37" i="5"/>
  <c r="G37" i="5"/>
  <c r="H37" i="5" s="1"/>
  <c r="K36" i="5"/>
  <c r="G36" i="5"/>
  <c r="H36" i="5" s="1"/>
  <c r="K35" i="5"/>
  <c r="G35" i="5"/>
  <c r="H35" i="5" s="1"/>
  <c r="K34" i="5"/>
  <c r="G34" i="5"/>
  <c r="H34" i="5" s="1"/>
  <c r="K33" i="5"/>
  <c r="G33" i="5"/>
  <c r="H33" i="5" s="1"/>
  <c r="K32" i="5"/>
  <c r="G32" i="5"/>
  <c r="H32" i="5" s="1"/>
  <c r="K31" i="5"/>
  <c r="G31" i="5"/>
  <c r="H31" i="5" s="1"/>
  <c r="K30" i="5"/>
  <c r="G30" i="5"/>
  <c r="H30" i="5" s="1"/>
  <c r="K29" i="5"/>
  <c r="G29" i="5"/>
  <c r="H29" i="5" s="1"/>
  <c r="K28" i="5"/>
  <c r="G28" i="5"/>
  <c r="H28" i="5" s="1"/>
  <c r="K27" i="5"/>
  <c r="G27" i="5"/>
  <c r="H27" i="5" s="1"/>
  <c r="K26" i="5"/>
  <c r="G26" i="5"/>
  <c r="H26" i="5" s="1"/>
  <c r="K25" i="5"/>
  <c r="G25" i="5"/>
  <c r="H25" i="5" s="1"/>
  <c r="K24" i="5"/>
  <c r="H24" i="5"/>
  <c r="G24" i="5"/>
  <c r="K23" i="5"/>
  <c r="G23" i="5"/>
  <c r="H23" i="5" s="1"/>
  <c r="K22" i="5"/>
  <c r="G22" i="5"/>
  <c r="H22" i="5" s="1"/>
  <c r="K21" i="5"/>
  <c r="G21" i="5"/>
  <c r="H21" i="5" s="1"/>
  <c r="K20" i="5"/>
  <c r="G20" i="5"/>
  <c r="H20" i="5" s="1"/>
  <c r="K19" i="5"/>
  <c r="G19" i="5"/>
  <c r="H19" i="5" s="1"/>
  <c r="K18" i="5"/>
  <c r="G18" i="5"/>
  <c r="H18" i="5" s="1"/>
  <c r="K17" i="5"/>
  <c r="G17" i="5"/>
  <c r="H17" i="5" s="1"/>
  <c r="K16" i="5"/>
  <c r="G16" i="5"/>
  <c r="H16" i="5" s="1"/>
  <c r="K15" i="5"/>
  <c r="G15" i="5"/>
  <c r="H15" i="5" s="1"/>
  <c r="K14" i="5"/>
  <c r="G14" i="5"/>
  <c r="H14" i="5" s="1"/>
  <c r="K13" i="5"/>
  <c r="G13" i="5"/>
  <c r="H13" i="5" s="1"/>
  <c r="K12" i="5"/>
  <c r="G12" i="5"/>
  <c r="H12" i="5" s="1"/>
  <c r="K11" i="5"/>
  <c r="G11" i="5"/>
  <c r="H11" i="5" s="1"/>
  <c r="K10" i="5"/>
  <c r="G10" i="5"/>
  <c r="H10" i="5" s="1"/>
  <c r="K9" i="5"/>
  <c r="G9" i="5"/>
  <c r="H9" i="5" s="1"/>
  <c r="K8" i="5"/>
  <c r="G8" i="5"/>
  <c r="H8" i="5" s="1"/>
  <c r="K7" i="5"/>
  <c r="G7" i="5"/>
  <c r="H7" i="5" s="1"/>
  <c r="K6" i="5"/>
  <c r="G6" i="5"/>
  <c r="H6" i="5" s="1"/>
  <c r="K5" i="5"/>
  <c r="G5" i="5"/>
  <c r="H5" i="5" s="1"/>
  <c r="K4" i="5"/>
  <c r="G4" i="5"/>
  <c r="H4" i="5" s="1"/>
  <c r="K3" i="5"/>
  <c r="G3" i="5"/>
  <c r="K2" i="5"/>
  <c r="G2" i="5"/>
  <c r="L469" i="2"/>
  <c r="L468" i="2"/>
  <c r="M468" i="2" s="1"/>
  <c r="L467" i="2"/>
  <c r="M467" i="2" s="1"/>
  <c r="L466" i="2"/>
  <c r="M466" i="2" s="1"/>
  <c r="L465" i="2"/>
  <c r="M465" i="2" s="1"/>
  <c r="L464" i="2"/>
  <c r="M464" i="2" s="1"/>
  <c r="L463" i="2"/>
  <c r="M463" i="2" s="1"/>
  <c r="L462" i="2"/>
  <c r="M462" i="2" s="1"/>
  <c r="L461" i="2"/>
  <c r="M461" i="2" s="1"/>
  <c r="L460" i="2"/>
  <c r="M460" i="2" s="1"/>
  <c r="M459" i="2"/>
  <c r="L459" i="2"/>
  <c r="L458" i="2"/>
  <c r="M458" i="2" s="1"/>
  <c r="L457" i="2"/>
  <c r="M457" i="2" s="1"/>
  <c r="L456" i="2"/>
  <c r="M456" i="2" s="1"/>
  <c r="L455" i="2"/>
  <c r="M455" i="2" s="1"/>
  <c r="L454" i="2"/>
  <c r="M454" i="2" s="1"/>
  <c r="M453" i="2"/>
  <c r="L453" i="2"/>
  <c r="L452" i="2"/>
  <c r="M452" i="2" s="1"/>
  <c r="L451" i="2"/>
  <c r="M451" i="2" s="1"/>
  <c r="L450" i="2"/>
  <c r="M450" i="2" s="1"/>
  <c r="L449" i="2"/>
  <c r="M449" i="2" s="1"/>
  <c r="L448" i="2"/>
  <c r="M448" i="2" s="1"/>
  <c r="M447" i="2"/>
  <c r="L447" i="2"/>
  <c r="L446" i="2"/>
  <c r="M446" i="2" s="1"/>
  <c r="L445" i="2"/>
  <c r="M445" i="2" s="1"/>
  <c r="L444" i="2"/>
  <c r="M444" i="2" s="1"/>
  <c r="L443" i="2"/>
  <c r="M443" i="2" s="1"/>
  <c r="L442" i="2"/>
  <c r="M442" i="2" s="1"/>
  <c r="L441" i="2"/>
  <c r="M441" i="2" s="1"/>
  <c r="L440" i="2"/>
  <c r="M440" i="2" s="1"/>
  <c r="L439" i="2"/>
  <c r="M439" i="2" s="1"/>
  <c r="M438" i="2"/>
  <c r="L438" i="2"/>
  <c r="M437" i="2"/>
  <c r="L437" i="2"/>
  <c r="L436" i="2"/>
  <c r="M436" i="2" s="1"/>
  <c r="L435" i="2"/>
  <c r="M435" i="2" s="1"/>
  <c r="L434" i="2"/>
  <c r="M434" i="2" s="1"/>
  <c r="L433" i="2"/>
  <c r="M433" i="2" s="1"/>
  <c r="L432" i="2"/>
  <c r="M432" i="2" s="1"/>
  <c r="L431" i="2"/>
  <c r="M431" i="2" s="1"/>
  <c r="M430" i="2"/>
  <c r="L430" i="2"/>
  <c r="L429" i="2"/>
  <c r="M429" i="2" s="1"/>
  <c r="L428" i="2"/>
  <c r="M428" i="2" s="1"/>
  <c r="L427" i="2"/>
  <c r="M427" i="2" s="1"/>
  <c r="L426" i="2"/>
  <c r="M426" i="2" s="1"/>
  <c r="L425" i="2"/>
  <c r="M425" i="2" s="1"/>
  <c r="L424" i="2"/>
  <c r="M424" i="2" s="1"/>
  <c r="L423" i="2"/>
  <c r="M423" i="2" s="1"/>
  <c r="L422" i="2"/>
  <c r="M422" i="2" s="1"/>
  <c r="L421" i="2"/>
  <c r="M421" i="2" s="1"/>
  <c r="L420" i="2"/>
  <c r="M420" i="2" s="1"/>
  <c r="L419" i="2"/>
  <c r="M419" i="2" s="1"/>
  <c r="L418" i="2"/>
  <c r="M418" i="2" s="1"/>
  <c r="L417" i="2"/>
  <c r="M417" i="2" s="1"/>
  <c r="L416" i="2"/>
  <c r="M416" i="2" s="1"/>
  <c r="L415" i="2"/>
  <c r="M415" i="2" s="1"/>
  <c r="L414" i="2"/>
  <c r="M414" i="2" s="1"/>
  <c r="L413" i="2"/>
  <c r="M413" i="2" s="1"/>
  <c r="L412" i="2"/>
  <c r="M412" i="2" s="1"/>
  <c r="L411" i="2"/>
  <c r="M411" i="2" s="1"/>
  <c r="L410" i="2"/>
  <c r="M410" i="2" s="1"/>
  <c r="L409" i="2"/>
  <c r="M409" i="2" s="1"/>
  <c r="L408" i="2"/>
  <c r="M408" i="2" s="1"/>
  <c r="L407" i="2"/>
  <c r="M407" i="2" s="1"/>
  <c r="L406" i="2"/>
  <c r="M406" i="2" s="1"/>
  <c r="L405" i="2"/>
  <c r="M405" i="2" s="1"/>
  <c r="L404" i="2"/>
  <c r="M404" i="2" s="1"/>
  <c r="L403" i="2"/>
  <c r="M403" i="2" s="1"/>
  <c r="L402" i="2"/>
  <c r="M402" i="2" s="1"/>
  <c r="L401" i="2"/>
  <c r="M401" i="2" s="1"/>
  <c r="L400" i="2"/>
  <c r="M400" i="2" s="1"/>
  <c r="L399" i="2"/>
  <c r="M399" i="2" s="1"/>
  <c r="L398" i="2"/>
  <c r="M398" i="2" s="1"/>
  <c r="M397" i="2"/>
  <c r="L397" i="2"/>
  <c r="L396" i="2"/>
  <c r="M396" i="2" s="1"/>
  <c r="L395" i="2"/>
  <c r="M395" i="2" s="1"/>
  <c r="L394" i="2"/>
  <c r="M394" i="2" s="1"/>
  <c r="L393" i="2"/>
  <c r="M393" i="2" s="1"/>
  <c r="L392" i="2"/>
  <c r="M392" i="2" s="1"/>
  <c r="M391" i="2"/>
  <c r="L391" i="2"/>
  <c r="L390" i="2"/>
  <c r="M390" i="2" s="1"/>
  <c r="L389" i="2"/>
  <c r="M389" i="2" s="1"/>
  <c r="L388" i="2"/>
  <c r="M388" i="2" s="1"/>
  <c r="L387" i="2"/>
  <c r="M387" i="2" s="1"/>
  <c r="L386" i="2"/>
  <c r="M386" i="2" s="1"/>
  <c r="L385" i="2"/>
  <c r="M385" i="2" s="1"/>
  <c r="L384" i="2"/>
  <c r="M384" i="2" s="1"/>
  <c r="M383" i="2"/>
  <c r="L383" i="2"/>
  <c r="L382" i="2"/>
  <c r="M382" i="2" s="1"/>
  <c r="L381" i="2"/>
  <c r="M381" i="2" s="1"/>
  <c r="L380" i="2"/>
  <c r="M380" i="2" s="1"/>
  <c r="L379" i="2"/>
  <c r="M379" i="2" s="1"/>
  <c r="L378" i="2"/>
  <c r="M378" i="2" s="1"/>
  <c r="L377" i="2"/>
  <c r="M377" i="2" s="1"/>
  <c r="L376" i="2"/>
  <c r="M376" i="2" s="1"/>
  <c r="L375" i="2"/>
  <c r="M375" i="2" s="1"/>
  <c r="L374" i="2"/>
  <c r="M374" i="2" s="1"/>
  <c r="M373" i="2"/>
  <c r="L373" i="2"/>
  <c r="L372" i="2"/>
  <c r="M372" i="2" s="1"/>
  <c r="L371" i="2"/>
  <c r="M371" i="2" s="1"/>
  <c r="L370" i="2"/>
  <c r="M370" i="2" s="1"/>
  <c r="L369" i="2"/>
  <c r="M369" i="2" s="1"/>
  <c r="L368" i="2"/>
  <c r="M368" i="2" s="1"/>
  <c r="L367" i="2"/>
  <c r="M367" i="2" s="1"/>
  <c r="L366" i="2"/>
  <c r="M366" i="2" s="1"/>
  <c r="L365" i="2"/>
  <c r="M365" i="2" s="1"/>
  <c r="L364" i="2"/>
  <c r="M364" i="2" s="1"/>
  <c r="L363" i="2"/>
  <c r="M363" i="2" s="1"/>
  <c r="L362" i="2"/>
  <c r="M362" i="2" s="1"/>
  <c r="M361" i="2"/>
  <c r="L360" i="2"/>
  <c r="M360" i="2" s="1"/>
  <c r="L359" i="2"/>
  <c r="M359" i="2" s="1"/>
  <c r="M358" i="2"/>
  <c r="L358" i="2"/>
  <c r="L357" i="2"/>
  <c r="M357" i="2" s="1"/>
  <c r="L356" i="2"/>
  <c r="M356" i="2" s="1"/>
  <c r="L355" i="2"/>
  <c r="M355" i="2" s="1"/>
  <c r="L354" i="2"/>
  <c r="M354" i="2" s="1"/>
  <c r="L353" i="2"/>
  <c r="M353" i="2" s="1"/>
  <c r="L352" i="2"/>
  <c r="M352" i="2" s="1"/>
  <c r="L351" i="2"/>
  <c r="M351" i="2" s="1"/>
  <c r="L350" i="2"/>
  <c r="M350" i="2" s="1"/>
  <c r="L349" i="2"/>
  <c r="M349" i="2" s="1"/>
  <c r="L348" i="2"/>
  <c r="M348" i="2" s="1"/>
  <c r="L347" i="2"/>
  <c r="M347" i="2" s="1"/>
  <c r="M346" i="2"/>
  <c r="L346" i="2"/>
  <c r="L345" i="2"/>
  <c r="M345" i="2" s="1"/>
  <c r="L344" i="2"/>
  <c r="M344" i="2" s="1"/>
  <c r="L343" i="2"/>
  <c r="M343" i="2" s="1"/>
  <c r="L342" i="2"/>
  <c r="M342" i="2" s="1"/>
  <c r="L341" i="2"/>
  <c r="M341" i="2" s="1"/>
  <c r="M340" i="2"/>
  <c r="L340" i="2"/>
  <c r="L339" i="2"/>
  <c r="M339" i="2" s="1"/>
  <c r="L338" i="2"/>
  <c r="M338" i="2" s="1"/>
  <c r="L337" i="2"/>
  <c r="M337" i="2" s="1"/>
  <c r="L336" i="2"/>
  <c r="M336" i="2" s="1"/>
  <c r="L335" i="2"/>
  <c r="M335" i="2" s="1"/>
  <c r="L334" i="2"/>
  <c r="M334" i="2" s="1"/>
  <c r="L333" i="2"/>
  <c r="M333" i="2" s="1"/>
  <c r="L332" i="2"/>
  <c r="M332" i="2" s="1"/>
  <c r="L331" i="2"/>
  <c r="M331" i="2" s="1"/>
  <c r="M330" i="2"/>
  <c r="L329" i="2"/>
  <c r="M329" i="2" s="1"/>
  <c r="L328" i="2"/>
  <c r="M328" i="2" s="1"/>
  <c r="L327" i="2"/>
  <c r="M327" i="2" s="1"/>
  <c r="L326" i="2"/>
  <c r="M326" i="2" s="1"/>
  <c r="L325" i="2"/>
  <c r="M325" i="2" s="1"/>
  <c r="L324" i="2"/>
  <c r="M324" i="2" s="1"/>
  <c r="L323" i="2"/>
  <c r="M323" i="2" s="1"/>
  <c r="L322" i="2"/>
  <c r="M322" i="2" s="1"/>
  <c r="L321" i="2"/>
  <c r="M321" i="2" s="1"/>
  <c r="L320" i="2"/>
  <c r="M320" i="2" s="1"/>
  <c r="M319" i="2"/>
  <c r="L318" i="2"/>
  <c r="M318" i="2" s="1"/>
  <c r="L317" i="2"/>
  <c r="M317" i="2" s="1"/>
  <c r="L316" i="2"/>
  <c r="M316" i="2" s="1"/>
  <c r="L315" i="2"/>
  <c r="M315" i="2" s="1"/>
  <c r="L314" i="2"/>
  <c r="M314" i="2" s="1"/>
  <c r="L313" i="2"/>
  <c r="M313" i="2" s="1"/>
  <c r="L312" i="2"/>
  <c r="M312" i="2" s="1"/>
  <c r="L311" i="2"/>
  <c r="M311" i="2" s="1"/>
  <c r="L310" i="2"/>
  <c r="M310" i="2" s="1"/>
  <c r="L309" i="2"/>
  <c r="M309" i="2" s="1"/>
  <c r="M308" i="2"/>
  <c r="L308" i="2"/>
  <c r="L307" i="2"/>
  <c r="M307" i="2" s="1"/>
  <c r="L306" i="2"/>
  <c r="M306" i="2" s="1"/>
  <c r="M305" i="2"/>
  <c r="L305" i="2"/>
  <c r="M304" i="2"/>
  <c r="L304" i="2"/>
  <c r="L303" i="2"/>
  <c r="M303" i="2" s="1"/>
  <c r="L302" i="2"/>
  <c r="M302" i="2" s="1"/>
  <c r="L301" i="2"/>
  <c r="M301" i="2" s="1"/>
  <c r="L300" i="2"/>
  <c r="M300" i="2" s="1"/>
  <c r="M299" i="2"/>
  <c r="L299" i="2"/>
  <c r="L298" i="2"/>
  <c r="M298" i="2" s="1"/>
  <c r="L297" i="2"/>
  <c r="M297" i="2" s="1"/>
  <c r="M296" i="2"/>
  <c r="L296" i="2"/>
  <c r="L295" i="2"/>
  <c r="M295" i="2" s="1"/>
  <c r="L294" i="2"/>
  <c r="M294" i="2" s="1"/>
  <c r="L293" i="2"/>
  <c r="M293" i="2" s="1"/>
  <c r="L292" i="2"/>
  <c r="M292" i="2" s="1"/>
  <c r="L291" i="2"/>
  <c r="M291" i="2" s="1"/>
  <c r="L290" i="2"/>
  <c r="M290" i="2" s="1"/>
  <c r="L289" i="2"/>
  <c r="M289" i="2" s="1"/>
  <c r="L288" i="2"/>
  <c r="M288" i="2" s="1"/>
  <c r="M287" i="2"/>
  <c r="L287" i="2"/>
  <c r="L286" i="2"/>
  <c r="M286" i="2" s="1"/>
  <c r="M285" i="2"/>
  <c r="L285" i="2"/>
  <c r="L284" i="2"/>
  <c r="M284" i="2" s="1"/>
  <c r="L283" i="2"/>
  <c r="M283" i="2" s="1"/>
  <c r="L282" i="2"/>
  <c r="M282" i="2" s="1"/>
  <c r="M281" i="2"/>
  <c r="L281" i="2"/>
  <c r="L280" i="2"/>
  <c r="M280" i="2" s="1"/>
  <c r="L279" i="2"/>
  <c r="M279" i="2" s="1"/>
  <c r="L278" i="2"/>
  <c r="M278" i="2" s="1"/>
  <c r="L277" i="2"/>
  <c r="M277" i="2" s="1"/>
  <c r="L276" i="2"/>
  <c r="M276" i="2" s="1"/>
  <c r="M275" i="2"/>
  <c r="M274" i="2"/>
  <c r="L273" i="2"/>
  <c r="M273" i="2" s="1"/>
  <c r="M272" i="2"/>
  <c r="L272" i="2"/>
  <c r="M271" i="2"/>
  <c r="L271" i="2"/>
  <c r="L270" i="2"/>
  <c r="M270" i="2" s="1"/>
  <c r="L269" i="2"/>
  <c r="M269" i="2" s="1"/>
  <c r="L268" i="2"/>
  <c r="M268" i="2" s="1"/>
  <c r="L267" i="2"/>
  <c r="M267" i="2" s="1"/>
  <c r="M266" i="2"/>
  <c r="L266" i="2"/>
  <c r="L265" i="2"/>
  <c r="M265" i="2" s="1"/>
  <c r="L264" i="2"/>
  <c r="M264" i="2" s="1"/>
  <c r="L263" i="2"/>
  <c r="M263" i="2" s="1"/>
  <c r="M262" i="2"/>
  <c r="L262" i="2"/>
  <c r="L261" i="2"/>
  <c r="M261" i="2" s="1"/>
  <c r="L260" i="2"/>
  <c r="M260" i="2" s="1"/>
  <c r="L259" i="2"/>
  <c r="M259" i="2" s="1"/>
  <c r="L258" i="2"/>
  <c r="M258" i="2" s="1"/>
  <c r="L257" i="2"/>
  <c r="M257" i="2" s="1"/>
  <c r="L256" i="2"/>
  <c r="M256" i="2" s="1"/>
  <c r="L255" i="2"/>
  <c r="M255" i="2" s="1"/>
  <c r="L254" i="2"/>
  <c r="M254" i="2" s="1"/>
  <c r="L253" i="2"/>
  <c r="M253" i="2" s="1"/>
  <c r="M252" i="2"/>
  <c r="L252" i="2"/>
  <c r="L251" i="2"/>
  <c r="M251" i="2" s="1"/>
  <c r="L250" i="2"/>
  <c r="M250" i="2" s="1"/>
  <c r="L249" i="2"/>
  <c r="M249" i="2" s="1"/>
  <c r="L248" i="2"/>
  <c r="M248" i="2" s="1"/>
  <c r="L247" i="2"/>
  <c r="M247" i="2" s="1"/>
  <c r="L246" i="2"/>
  <c r="M246" i="2" s="1"/>
  <c r="L245" i="2"/>
  <c r="M245" i="2" s="1"/>
  <c r="L244" i="2"/>
  <c r="M244" i="2" s="1"/>
  <c r="M243" i="2"/>
  <c r="L243" i="2"/>
  <c r="L242" i="2"/>
  <c r="M242" i="2" s="1"/>
  <c r="L241" i="2"/>
  <c r="M241" i="2" s="1"/>
  <c r="L240" i="2"/>
  <c r="M240" i="2" s="1"/>
  <c r="L239" i="2"/>
  <c r="M239" i="2" s="1"/>
  <c r="L238" i="2"/>
  <c r="M238" i="2" s="1"/>
  <c r="L237" i="2"/>
  <c r="M237" i="2" s="1"/>
  <c r="L236" i="2"/>
  <c r="M236" i="2" s="1"/>
  <c r="L235" i="2"/>
  <c r="M235" i="2" s="1"/>
  <c r="L234" i="2"/>
  <c r="M234" i="2" s="1"/>
  <c r="L233" i="2"/>
  <c r="M233" i="2" s="1"/>
  <c r="L232" i="2"/>
  <c r="M232" i="2" s="1"/>
  <c r="M231" i="2"/>
  <c r="L231" i="2"/>
  <c r="L230" i="2"/>
  <c r="M230" i="2" s="1"/>
  <c r="L229" i="2"/>
  <c r="M229" i="2" s="1"/>
  <c r="L228" i="2"/>
  <c r="M228" i="2" s="1"/>
  <c r="L227" i="2"/>
  <c r="M227" i="2" s="1"/>
  <c r="L226" i="2"/>
  <c r="M226" i="2" s="1"/>
  <c r="L225" i="2"/>
  <c r="M225" i="2" s="1"/>
  <c r="L224" i="2"/>
  <c r="M224" i="2" s="1"/>
  <c r="L223" i="2"/>
  <c r="M223" i="2" s="1"/>
  <c r="M222" i="2"/>
  <c r="L222" i="2"/>
  <c r="L221" i="2"/>
  <c r="M221" i="2" s="1"/>
  <c r="L220" i="2"/>
  <c r="M220" i="2" s="1"/>
  <c r="L219" i="2"/>
  <c r="M219" i="2" s="1"/>
  <c r="L218" i="2"/>
  <c r="M218" i="2" s="1"/>
  <c r="L217" i="2"/>
  <c r="M217" i="2" s="1"/>
  <c r="M216" i="2"/>
  <c r="L215" i="2"/>
  <c r="M215" i="2" s="1"/>
  <c r="L214" i="2"/>
  <c r="M214" i="2" s="1"/>
  <c r="L213" i="2"/>
  <c r="M213" i="2" s="1"/>
  <c r="L212" i="2"/>
  <c r="M212" i="2" s="1"/>
  <c r="L211" i="2"/>
  <c r="M211" i="2" s="1"/>
  <c r="L210" i="2"/>
  <c r="M210" i="2" s="1"/>
  <c r="L209" i="2"/>
  <c r="M209" i="2" s="1"/>
  <c r="L208" i="2"/>
  <c r="M208" i="2" s="1"/>
  <c r="L207" i="2"/>
  <c r="M207" i="2" s="1"/>
  <c r="L206" i="2"/>
  <c r="M206" i="2" s="1"/>
  <c r="L205" i="2"/>
  <c r="M205" i="2" s="1"/>
  <c r="L204" i="2"/>
  <c r="M204" i="2" s="1"/>
  <c r="L203" i="2"/>
  <c r="M203" i="2" s="1"/>
  <c r="L202" i="2"/>
  <c r="M202" i="2" s="1"/>
  <c r="L201" i="2"/>
  <c r="M201" i="2" s="1"/>
  <c r="L200" i="2"/>
  <c r="M200" i="2" s="1"/>
  <c r="L199" i="2"/>
  <c r="M199" i="2" s="1"/>
  <c r="L198" i="2"/>
  <c r="M198" i="2" s="1"/>
  <c r="L197" i="2"/>
  <c r="M197" i="2" s="1"/>
  <c r="L196" i="2"/>
  <c r="M196" i="2" s="1"/>
  <c r="L195" i="2"/>
  <c r="M195" i="2" s="1"/>
  <c r="L194" i="2"/>
  <c r="M194" i="2" s="1"/>
  <c r="L193" i="2"/>
  <c r="M193" i="2" s="1"/>
  <c r="L192" i="2"/>
  <c r="M192" i="2" s="1"/>
  <c r="L191" i="2"/>
  <c r="M191" i="2" s="1"/>
  <c r="L190" i="2"/>
  <c r="M190" i="2" s="1"/>
  <c r="L189" i="2"/>
  <c r="M189" i="2" s="1"/>
  <c r="L188" i="2"/>
  <c r="M188" i="2" s="1"/>
  <c r="L187" i="2"/>
  <c r="M187" i="2" s="1"/>
  <c r="L186" i="2"/>
  <c r="M186" i="2" s="1"/>
  <c r="L185" i="2"/>
  <c r="M185" i="2" s="1"/>
  <c r="L184" i="2"/>
  <c r="M184" i="2" s="1"/>
  <c r="L183" i="2"/>
  <c r="M183" i="2" s="1"/>
  <c r="L182" i="2"/>
  <c r="M182" i="2" s="1"/>
  <c r="L181" i="2"/>
  <c r="M181" i="2" s="1"/>
  <c r="L180" i="2"/>
  <c r="M180" i="2" s="1"/>
  <c r="L179" i="2"/>
  <c r="M179" i="2" s="1"/>
  <c r="L178" i="2"/>
  <c r="M178" i="2" s="1"/>
  <c r="M177" i="2"/>
  <c r="L177" i="2"/>
  <c r="L176" i="2"/>
  <c r="M176" i="2" s="1"/>
  <c r="L175" i="2"/>
  <c r="M175" i="2" s="1"/>
  <c r="L174" i="2"/>
  <c r="M174" i="2" s="1"/>
  <c r="L173" i="2"/>
  <c r="M173" i="2" s="1"/>
  <c r="L172" i="2"/>
  <c r="M172" i="2" s="1"/>
  <c r="L171" i="2"/>
  <c r="M171" i="2" s="1"/>
  <c r="L170" i="2"/>
  <c r="M170" i="2" s="1"/>
  <c r="L169" i="2"/>
  <c r="M169" i="2" s="1"/>
  <c r="L168" i="2"/>
  <c r="M168" i="2" s="1"/>
  <c r="L167" i="2"/>
  <c r="M167" i="2" s="1"/>
  <c r="L166" i="2"/>
  <c r="M166" i="2" s="1"/>
  <c r="L165" i="2"/>
  <c r="M165" i="2" s="1"/>
  <c r="L164" i="2"/>
  <c r="M164" i="2" s="1"/>
  <c r="L163" i="2"/>
  <c r="L162" i="2"/>
  <c r="M162" i="2" s="1"/>
  <c r="L161" i="2"/>
  <c r="M161" i="2" s="1"/>
  <c r="L160" i="2"/>
  <c r="M160" i="2" s="1"/>
  <c r="M159" i="2"/>
  <c r="L159" i="2"/>
  <c r="L158" i="2"/>
  <c r="M158" i="2" s="1"/>
  <c r="L157" i="2"/>
  <c r="M157" i="2" s="1"/>
  <c r="L156" i="2"/>
  <c r="M156" i="2" s="1"/>
  <c r="L155" i="2"/>
  <c r="M155" i="2" s="1"/>
  <c r="L154" i="2"/>
  <c r="M154" i="2" s="1"/>
  <c r="L153" i="2"/>
  <c r="M153" i="2" s="1"/>
  <c r="L152" i="2"/>
  <c r="M152" i="2" s="1"/>
  <c r="L151" i="2"/>
  <c r="M151" i="2" s="1"/>
  <c r="L150" i="2"/>
  <c r="L149" i="2"/>
  <c r="M149" i="2" s="1"/>
  <c r="L148" i="2"/>
  <c r="M148" i="2" s="1"/>
  <c r="L147" i="2"/>
  <c r="M147" i="2" s="1"/>
  <c r="L146" i="2"/>
  <c r="M146" i="2" s="1"/>
  <c r="L145" i="2"/>
  <c r="M145" i="2" s="1"/>
  <c r="L144" i="2"/>
  <c r="M144" i="2" s="1"/>
  <c r="L143" i="2"/>
  <c r="M143" i="2" s="1"/>
  <c r="L142" i="2"/>
  <c r="M142" i="2" s="1"/>
  <c r="L141" i="2"/>
  <c r="M141" i="2" s="1"/>
  <c r="M140" i="2"/>
  <c r="L139" i="2"/>
  <c r="M139" i="2" s="1"/>
  <c r="M138" i="2"/>
  <c r="L138" i="2"/>
  <c r="L137" i="2"/>
  <c r="M137" i="2" s="1"/>
  <c r="L136" i="2"/>
  <c r="M136" i="2" s="1"/>
  <c r="L135" i="2"/>
  <c r="M135" i="2" s="1"/>
  <c r="L134" i="2"/>
  <c r="M134" i="2" s="1"/>
  <c r="L133" i="2"/>
  <c r="M133" i="2" s="1"/>
  <c r="M132" i="2"/>
  <c r="L132" i="2"/>
  <c r="L131" i="2"/>
  <c r="M131" i="2" s="1"/>
  <c r="L130" i="2"/>
  <c r="M130" i="2" s="1"/>
  <c r="L129" i="2"/>
  <c r="M129" i="2" s="1"/>
  <c r="L128" i="2"/>
  <c r="M128" i="2" s="1"/>
  <c r="L127" i="2"/>
  <c r="M127" i="2" s="1"/>
  <c r="L126" i="2"/>
  <c r="M126" i="2" s="1"/>
  <c r="L125" i="2"/>
  <c r="M125" i="2" s="1"/>
  <c r="L124" i="2"/>
  <c r="M124" i="2" s="1"/>
  <c r="L123" i="2"/>
  <c r="M123" i="2" s="1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M113" i="2" s="1"/>
  <c r="L112" i="2"/>
  <c r="M112" i="2" s="1"/>
  <c r="L111" i="2"/>
  <c r="M111" i="2" s="1"/>
  <c r="L110" i="2"/>
  <c r="M110" i="2" s="1"/>
  <c r="M109" i="2"/>
  <c r="L109" i="2"/>
  <c r="L108" i="2"/>
  <c r="M108" i="2" s="1"/>
  <c r="L107" i="2"/>
  <c r="M107" i="2" s="1"/>
  <c r="M106" i="2"/>
  <c r="L106" i="2"/>
  <c r="M105" i="2"/>
  <c r="L105" i="2"/>
  <c r="L104" i="2"/>
  <c r="M104" i="2" s="1"/>
  <c r="L103" i="2"/>
  <c r="M103" i="2" s="1"/>
  <c r="L102" i="2"/>
  <c r="M102" i="2" s="1"/>
  <c r="L101" i="2"/>
  <c r="M101" i="2" s="1"/>
  <c r="M100" i="2"/>
  <c r="L100" i="2"/>
  <c r="L99" i="2"/>
  <c r="M99" i="2" s="1"/>
  <c r="L98" i="2"/>
  <c r="M98" i="2" s="1"/>
  <c r="M97" i="2"/>
  <c r="L97" i="2"/>
  <c r="L96" i="2"/>
  <c r="M96" i="2" s="1"/>
  <c r="L95" i="2"/>
  <c r="M95" i="2" s="1"/>
  <c r="L94" i="2"/>
  <c r="M94" i="2" s="1"/>
  <c r="L93" i="2"/>
  <c r="M93" i="2" s="1"/>
  <c r="L92" i="2"/>
  <c r="M92" i="2" s="1"/>
  <c r="L91" i="2"/>
  <c r="M91" i="2" s="1"/>
  <c r="L90" i="2"/>
  <c r="M90" i="2" s="1"/>
  <c r="L89" i="2"/>
  <c r="M89" i="2" s="1"/>
  <c r="M88" i="2"/>
  <c r="L88" i="2"/>
  <c r="L87" i="2"/>
  <c r="M87" i="2" s="1"/>
  <c r="M86" i="2"/>
  <c r="L86" i="2"/>
  <c r="L85" i="2"/>
  <c r="M85" i="2" s="1"/>
  <c r="L84" i="2"/>
  <c r="M84" i="2" s="1"/>
  <c r="L83" i="2"/>
  <c r="M83" i="2" s="1"/>
  <c r="M82" i="2"/>
  <c r="L82" i="2"/>
  <c r="L81" i="2"/>
  <c r="M81" i="2" s="1"/>
  <c r="L80" i="2"/>
  <c r="M80" i="2" s="1"/>
  <c r="L79" i="2"/>
  <c r="M79" i="2" s="1"/>
  <c r="L78" i="2"/>
  <c r="M78" i="2" s="1"/>
  <c r="M77" i="2"/>
  <c r="L77" i="2"/>
  <c r="L76" i="2"/>
  <c r="M76" i="2" s="1"/>
  <c r="L75" i="2"/>
  <c r="M75" i="2" s="1"/>
  <c r="L74" i="2"/>
  <c r="M74" i="2" s="1"/>
  <c r="L73" i="2"/>
  <c r="M73" i="2" s="1"/>
  <c r="L72" i="2"/>
  <c r="M72" i="2" s="1"/>
  <c r="L71" i="2"/>
  <c r="M71" i="2" s="1"/>
  <c r="L70" i="2"/>
  <c r="M70" i="2" s="1"/>
  <c r="L69" i="2"/>
  <c r="M69" i="2" s="1"/>
  <c r="L68" i="2"/>
  <c r="M68" i="2" s="1"/>
  <c r="L67" i="2"/>
  <c r="M67" i="2" s="1"/>
  <c r="L66" i="2"/>
  <c r="M66" i="2" s="1"/>
  <c r="M65" i="2"/>
  <c r="L65" i="2"/>
  <c r="M64" i="2"/>
  <c r="L64" i="2"/>
  <c r="L63" i="2"/>
  <c r="M63" i="2" s="1"/>
  <c r="L62" i="2"/>
  <c r="M62" i="2" s="1"/>
  <c r="L61" i="2"/>
  <c r="M61" i="2" s="1"/>
  <c r="L60" i="2"/>
  <c r="M60" i="2" s="1"/>
  <c r="L59" i="2"/>
  <c r="M59" i="2" s="1"/>
  <c r="L58" i="2"/>
  <c r="M58" i="2" s="1"/>
  <c r="L57" i="2"/>
  <c r="M57" i="2" s="1"/>
  <c r="M56" i="2"/>
  <c r="L56" i="2"/>
  <c r="L55" i="2"/>
  <c r="M55" i="2" s="1"/>
  <c r="L54" i="2"/>
  <c r="M54" i="2" s="1"/>
  <c r="L53" i="2"/>
  <c r="M53" i="2" s="1"/>
  <c r="L52" i="2"/>
  <c r="M52" i="2" s="1"/>
  <c r="L51" i="2"/>
  <c r="M51" i="2" s="1"/>
  <c r="M50" i="2"/>
  <c r="L50" i="2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M42" i="2"/>
  <c r="L42" i="2"/>
  <c r="M41" i="2"/>
  <c r="L41" i="2"/>
  <c r="L40" i="2"/>
  <c r="M40" i="2" s="1"/>
  <c r="L39" i="2"/>
  <c r="L38" i="2"/>
  <c r="M38" i="2" s="1"/>
  <c r="L37" i="2"/>
  <c r="M37" i="2" s="1"/>
  <c r="L36" i="2"/>
  <c r="M36" i="2" s="1"/>
  <c r="L35" i="2"/>
  <c r="M35" i="2" s="1"/>
  <c r="L34" i="2"/>
  <c r="M34" i="2" s="1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L19" i="2"/>
  <c r="M19" i="2" s="1"/>
  <c r="L18" i="2"/>
  <c r="M18" i="2" s="1"/>
  <c r="L17" i="2"/>
  <c r="M17" i="2" s="1"/>
  <c r="M16" i="2"/>
  <c r="L16" i="2"/>
  <c r="L15" i="2"/>
  <c r="M15" i="2" s="1"/>
  <c r="L14" i="2"/>
  <c r="M14" i="2" s="1"/>
  <c r="L13" i="2"/>
  <c r="M13" i="2" s="1"/>
  <c r="M12" i="2"/>
  <c r="L12" i="2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M4" i="2"/>
  <c r="L4" i="2"/>
  <c r="L3" i="2"/>
  <c r="M3" i="2" s="1"/>
  <c r="L2" i="2"/>
  <c r="M2" i="2" s="1"/>
  <c r="Q497" i="1"/>
  <c r="Q496" i="1"/>
  <c r="R496" i="1" s="1"/>
  <c r="Q495" i="1"/>
  <c r="R495" i="1" s="1"/>
  <c r="Q494" i="1"/>
  <c r="R494" i="1" s="1"/>
  <c r="Q493" i="1"/>
  <c r="R493" i="1" s="1"/>
  <c r="Q492" i="1"/>
  <c r="R492" i="1" s="1"/>
  <c r="Q491" i="1"/>
  <c r="R491" i="1" s="1"/>
  <c r="Q490" i="1"/>
  <c r="R490" i="1" s="1"/>
  <c r="Q489" i="1"/>
  <c r="R489" i="1" s="1"/>
  <c r="Q488" i="1"/>
  <c r="R488" i="1" s="1"/>
  <c r="Q487" i="1"/>
  <c r="R487" i="1" s="1"/>
  <c r="Q486" i="1"/>
  <c r="R486" i="1" s="1"/>
  <c r="Q485" i="1"/>
  <c r="R485" i="1" s="1"/>
  <c r="Q484" i="1"/>
  <c r="R484" i="1" s="1"/>
  <c r="Q483" i="1"/>
  <c r="R483" i="1" s="1"/>
  <c r="Q482" i="1"/>
  <c r="R482" i="1" s="1"/>
  <c r="Q481" i="1"/>
  <c r="R481" i="1" s="1"/>
  <c r="Q480" i="1"/>
  <c r="R480" i="1" s="1"/>
  <c r="Q479" i="1"/>
  <c r="R479" i="1" s="1"/>
  <c r="Q478" i="1"/>
  <c r="R478" i="1" s="1"/>
  <c r="Q477" i="1"/>
  <c r="R477" i="1" s="1"/>
  <c r="Q476" i="1"/>
  <c r="R476" i="1" s="1"/>
  <c r="Q475" i="1"/>
  <c r="R475" i="1" s="1"/>
  <c r="Q474" i="1"/>
  <c r="R474" i="1" s="1"/>
  <c r="Q473" i="1"/>
  <c r="R473" i="1" s="1"/>
  <c r="Q472" i="1"/>
  <c r="R472" i="1" s="1"/>
  <c r="Q471" i="1"/>
  <c r="R471" i="1" s="1"/>
  <c r="Q470" i="1"/>
  <c r="R470" i="1" s="1"/>
  <c r="Q469" i="1"/>
  <c r="R469" i="1" s="1"/>
  <c r="Q468" i="1"/>
  <c r="R468" i="1" s="1"/>
  <c r="Q467" i="1"/>
  <c r="R467" i="1" s="1"/>
  <c r="Q466" i="1"/>
  <c r="R466" i="1" s="1"/>
  <c r="Q465" i="1"/>
  <c r="R465" i="1" s="1"/>
  <c r="Q464" i="1"/>
  <c r="R464" i="1" s="1"/>
  <c r="Q463" i="1"/>
  <c r="R463" i="1" s="1"/>
  <c r="Q462" i="1"/>
  <c r="R462" i="1" s="1"/>
  <c r="Q461" i="1"/>
  <c r="R461" i="1" s="1"/>
  <c r="Q460" i="1"/>
  <c r="R460" i="1" s="1"/>
  <c r="Q459" i="1"/>
  <c r="R459" i="1" s="1"/>
  <c r="Q458" i="1"/>
  <c r="R458" i="1" s="1"/>
  <c r="Q457" i="1"/>
  <c r="R457" i="1" s="1"/>
  <c r="Q456" i="1"/>
  <c r="R456" i="1" s="1"/>
  <c r="Q455" i="1"/>
  <c r="R455" i="1" s="1"/>
  <c r="Q454" i="1"/>
  <c r="R454" i="1" s="1"/>
  <c r="Q453" i="1"/>
  <c r="R453" i="1" s="1"/>
  <c r="Q452" i="1"/>
  <c r="R452" i="1" s="1"/>
  <c r="Q451" i="1"/>
  <c r="R451" i="1" s="1"/>
  <c r="Q450" i="1"/>
  <c r="R450" i="1" s="1"/>
  <c r="Q449" i="1"/>
  <c r="R449" i="1" s="1"/>
  <c r="Q448" i="1"/>
  <c r="R448" i="1" s="1"/>
  <c r="Q447" i="1"/>
  <c r="R447" i="1" s="1"/>
  <c r="Q446" i="1"/>
  <c r="R446" i="1" s="1"/>
  <c r="Q445" i="1"/>
  <c r="R445" i="1" s="1"/>
  <c r="Q444" i="1"/>
  <c r="R444" i="1" s="1"/>
  <c r="Q443" i="1"/>
  <c r="R443" i="1" s="1"/>
  <c r="Q442" i="1"/>
  <c r="R442" i="1" s="1"/>
  <c r="Q441" i="1"/>
  <c r="R441" i="1" s="1"/>
  <c r="Q440" i="1"/>
  <c r="R440" i="1" s="1"/>
  <c r="Q439" i="1"/>
  <c r="R439" i="1" s="1"/>
  <c r="Q438" i="1"/>
  <c r="R438" i="1" s="1"/>
  <c r="Q437" i="1"/>
  <c r="R437" i="1" s="1"/>
  <c r="Q436" i="1"/>
  <c r="R436" i="1" s="1"/>
  <c r="Q435" i="1"/>
  <c r="R435" i="1" s="1"/>
  <c r="Q434" i="1"/>
  <c r="R434" i="1" s="1"/>
  <c r="Q433" i="1"/>
  <c r="R433" i="1" s="1"/>
  <c r="Q432" i="1"/>
  <c r="R432" i="1" s="1"/>
  <c r="Q431" i="1"/>
  <c r="R431" i="1" s="1"/>
  <c r="Q430" i="1"/>
  <c r="R430" i="1" s="1"/>
  <c r="Q429" i="1"/>
  <c r="R429" i="1" s="1"/>
  <c r="Q428" i="1"/>
  <c r="R428" i="1" s="1"/>
  <c r="Q427" i="1"/>
  <c r="R427" i="1" s="1"/>
  <c r="Q426" i="1"/>
  <c r="R426" i="1" s="1"/>
  <c r="Q425" i="1"/>
  <c r="R425" i="1" s="1"/>
  <c r="Q424" i="1"/>
  <c r="R424" i="1" s="1"/>
  <c r="Q423" i="1"/>
  <c r="R423" i="1" s="1"/>
  <c r="Q422" i="1"/>
  <c r="R422" i="1" s="1"/>
  <c r="Q421" i="1"/>
  <c r="Q420" i="1"/>
  <c r="R420" i="1" s="1"/>
  <c r="Q419" i="1"/>
  <c r="R419" i="1" s="1"/>
  <c r="Q418" i="1"/>
  <c r="R418" i="1" s="1"/>
  <c r="Q417" i="1"/>
  <c r="R417" i="1" s="1"/>
  <c r="Q416" i="1"/>
  <c r="R416" i="1" s="1"/>
  <c r="Q415" i="1"/>
  <c r="R415" i="1" s="1"/>
  <c r="Q414" i="1"/>
  <c r="R414" i="1" s="1"/>
  <c r="Q413" i="1"/>
  <c r="R413" i="1" s="1"/>
  <c r="Q412" i="1"/>
  <c r="R412" i="1" s="1"/>
  <c r="Q411" i="1"/>
  <c r="R411" i="1" s="1"/>
  <c r="Q410" i="1"/>
  <c r="R410" i="1" s="1"/>
  <c r="Q409" i="1"/>
  <c r="R409" i="1" s="1"/>
  <c r="Q408" i="1"/>
  <c r="R408" i="1" s="1"/>
  <c r="Q407" i="1"/>
  <c r="R407" i="1" s="1"/>
  <c r="Q406" i="1"/>
  <c r="R406" i="1" s="1"/>
  <c r="Q405" i="1"/>
  <c r="R405" i="1" s="1"/>
  <c r="Q404" i="1"/>
  <c r="R404" i="1" s="1"/>
  <c r="Q403" i="1"/>
  <c r="R403" i="1" s="1"/>
  <c r="Q402" i="1"/>
  <c r="R402" i="1" s="1"/>
  <c r="Q401" i="1"/>
  <c r="R401" i="1" s="1"/>
  <c r="Q400" i="1"/>
  <c r="R400" i="1" s="1"/>
  <c r="Q399" i="1"/>
  <c r="R399" i="1" s="1"/>
  <c r="Q398" i="1"/>
  <c r="R398" i="1" s="1"/>
  <c r="Q397" i="1"/>
  <c r="R397" i="1" s="1"/>
  <c r="Q396" i="1"/>
  <c r="R396" i="1" s="1"/>
  <c r="Q395" i="1"/>
  <c r="R395" i="1" s="1"/>
  <c r="Q394" i="1"/>
  <c r="R394" i="1" s="1"/>
  <c r="Q393" i="1"/>
  <c r="R393" i="1" s="1"/>
  <c r="Q392" i="1"/>
  <c r="R392" i="1" s="1"/>
  <c r="Q391" i="1"/>
  <c r="R391" i="1" s="1"/>
  <c r="Q390" i="1"/>
  <c r="R390" i="1" s="1"/>
  <c r="Q389" i="1"/>
  <c r="R389" i="1" s="1"/>
  <c r="Q388" i="1"/>
  <c r="R388" i="1" s="1"/>
  <c r="Q387" i="1"/>
  <c r="R387" i="1" s="1"/>
  <c r="Q386" i="1"/>
  <c r="R386" i="1" s="1"/>
  <c r="Q385" i="1"/>
  <c r="R385" i="1" s="1"/>
  <c r="Q384" i="1"/>
  <c r="R384" i="1" s="1"/>
  <c r="Q383" i="1"/>
  <c r="R383" i="1" s="1"/>
  <c r="Q382" i="1"/>
  <c r="R382" i="1" s="1"/>
  <c r="Q381" i="1"/>
  <c r="R381" i="1" s="1"/>
  <c r="Q380" i="1"/>
  <c r="R380" i="1" s="1"/>
  <c r="Q379" i="1"/>
  <c r="R379" i="1" s="1"/>
  <c r="Q378" i="1"/>
  <c r="R378" i="1" s="1"/>
  <c r="Q377" i="1"/>
  <c r="R377" i="1" s="1"/>
  <c r="Q376" i="1"/>
  <c r="R376" i="1" s="1"/>
  <c r="Q375" i="1"/>
  <c r="R375" i="1" s="1"/>
  <c r="Q374" i="1"/>
  <c r="R374" i="1" s="1"/>
  <c r="Q373" i="1"/>
  <c r="R373" i="1" s="1"/>
  <c r="Q372" i="1"/>
  <c r="R372" i="1" s="1"/>
  <c r="Q371" i="1"/>
  <c r="R371" i="1" s="1"/>
  <c r="Q370" i="1"/>
  <c r="R370" i="1" s="1"/>
  <c r="Q369" i="1"/>
  <c r="R369" i="1" s="1"/>
  <c r="Q368" i="1"/>
  <c r="R368" i="1" s="1"/>
  <c r="Q367" i="1"/>
  <c r="R367" i="1" s="1"/>
  <c r="Q366" i="1"/>
  <c r="R366" i="1" s="1"/>
  <c r="Q365" i="1"/>
  <c r="R365" i="1" s="1"/>
  <c r="Q364" i="1"/>
  <c r="R364" i="1" s="1"/>
  <c r="Q363" i="1"/>
  <c r="R363" i="1" s="1"/>
  <c r="Q362" i="1"/>
  <c r="Q361" i="1"/>
  <c r="R361" i="1" s="1"/>
  <c r="Q360" i="1"/>
  <c r="R360" i="1" s="1"/>
  <c r="Q359" i="1"/>
  <c r="R359" i="1" s="1"/>
  <c r="Q358" i="1"/>
  <c r="R358" i="1" s="1"/>
  <c r="Q357" i="1"/>
  <c r="R357" i="1" s="1"/>
  <c r="Q356" i="1"/>
  <c r="R356" i="1" s="1"/>
  <c r="Q355" i="1"/>
  <c r="R355" i="1" s="1"/>
  <c r="Q354" i="1"/>
  <c r="R354" i="1" s="1"/>
  <c r="Q353" i="1"/>
  <c r="R353" i="1" s="1"/>
  <c r="Q352" i="1"/>
  <c r="R352" i="1" s="1"/>
  <c r="Q351" i="1"/>
  <c r="R351" i="1" s="1"/>
  <c r="Q350" i="1"/>
  <c r="R350" i="1" s="1"/>
  <c r="Q349" i="1"/>
  <c r="R349" i="1" s="1"/>
  <c r="Q348" i="1"/>
  <c r="R348" i="1" s="1"/>
  <c r="Q347" i="1"/>
  <c r="R347" i="1" s="1"/>
  <c r="Q346" i="1"/>
  <c r="R346" i="1" s="1"/>
  <c r="Q345" i="1"/>
  <c r="R345" i="1" s="1"/>
  <c r="Q344" i="1"/>
  <c r="R344" i="1" s="1"/>
  <c r="Q343" i="1"/>
  <c r="R343" i="1" s="1"/>
  <c r="Q342" i="1"/>
  <c r="R342" i="1" s="1"/>
  <c r="Q341" i="1"/>
  <c r="R341" i="1" s="1"/>
  <c r="Q340" i="1"/>
  <c r="R340" i="1" s="1"/>
  <c r="Q339" i="1"/>
  <c r="R339" i="1" s="1"/>
  <c r="Q338" i="1"/>
  <c r="R338" i="1" s="1"/>
  <c r="Q337" i="1"/>
  <c r="R337" i="1" s="1"/>
  <c r="Q336" i="1"/>
  <c r="R336" i="1" s="1"/>
  <c r="Q335" i="1"/>
  <c r="R335" i="1" s="1"/>
  <c r="Q334" i="1"/>
  <c r="R334" i="1" s="1"/>
  <c r="Q333" i="1"/>
  <c r="R333" i="1" s="1"/>
  <c r="Q332" i="1"/>
  <c r="R332" i="1" s="1"/>
  <c r="Q331" i="1"/>
  <c r="R331" i="1" s="1"/>
  <c r="Q330" i="1"/>
  <c r="R330" i="1" s="1"/>
  <c r="Q329" i="1"/>
  <c r="R329" i="1" s="1"/>
  <c r="Q328" i="1"/>
  <c r="R328" i="1" s="1"/>
  <c r="Q327" i="1"/>
  <c r="R327" i="1" s="1"/>
  <c r="Q326" i="1"/>
  <c r="R326" i="1" s="1"/>
  <c r="Q325" i="1"/>
  <c r="R325" i="1" s="1"/>
  <c r="Q324" i="1"/>
  <c r="R324" i="1" s="1"/>
  <c r="Q323" i="1"/>
  <c r="R323" i="1" s="1"/>
  <c r="Q322" i="1"/>
  <c r="R322" i="1" s="1"/>
  <c r="Q321" i="1"/>
  <c r="R321" i="1" s="1"/>
  <c r="Q320" i="1"/>
  <c r="R320" i="1" s="1"/>
  <c r="Q319" i="1"/>
  <c r="R319" i="1" s="1"/>
  <c r="Q318" i="1"/>
  <c r="R318" i="1" s="1"/>
  <c r="Q317" i="1"/>
  <c r="R317" i="1" s="1"/>
  <c r="Q316" i="1"/>
  <c r="R316" i="1" s="1"/>
  <c r="Q315" i="1"/>
  <c r="R315" i="1" s="1"/>
  <c r="Q314" i="1"/>
  <c r="R314" i="1" s="1"/>
  <c r="Q313" i="1"/>
  <c r="R313" i="1" s="1"/>
  <c r="Q312" i="1"/>
  <c r="R312" i="1" s="1"/>
  <c r="Q311" i="1"/>
  <c r="R311" i="1" s="1"/>
  <c r="Q310" i="1"/>
  <c r="R310" i="1" s="1"/>
  <c r="Q309" i="1"/>
  <c r="R309" i="1" s="1"/>
  <c r="Q308" i="1"/>
  <c r="R308" i="1" s="1"/>
  <c r="Q307" i="1"/>
  <c r="R307" i="1" s="1"/>
  <c r="Q306" i="1"/>
  <c r="R306" i="1" s="1"/>
  <c r="Q305" i="1"/>
  <c r="R305" i="1" s="1"/>
  <c r="Q304" i="1"/>
  <c r="R304" i="1" s="1"/>
  <c r="Q303" i="1"/>
  <c r="R303" i="1" s="1"/>
  <c r="Q302" i="1"/>
  <c r="R302" i="1" s="1"/>
  <c r="Q301" i="1"/>
  <c r="R301" i="1" s="1"/>
  <c r="Q300" i="1"/>
  <c r="R300" i="1" s="1"/>
  <c r="Q299" i="1"/>
  <c r="R299" i="1" s="1"/>
  <c r="Q298" i="1"/>
  <c r="Q297" i="1"/>
  <c r="R297" i="1" s="1"/>
  <c r="Q296" i="1"/>
  <c r="R296" i="1" s="1"/>
  <c r="Q295" i="1"/>
  <c r="R295" i="1" s="1"/>
  <c r="Q294" i="1"/>
  <c r="R294" i="1" s="1"/>
  <c r="Q293" i="1"/>
  <c r="R293" i="1" s="1"/>
  <c r="Q292" i="1"/>
  <c r="R292" i="1" s="1"/>
  <c r="Q291" i="1"/>
  <c r="R291" i="1" s="1"/>
  <c r="Q290" i="1"/>
  <c r="R290" i="1" s="1"/>
  <c r="Q289" i="1"/>
  <c r="R289" i="1" s="1"/>
  <c r="Q288" i="1"/>
  <c r="R288" i="1" s="1"/>
  <c r="Q287" i="1"/>
  <c r="R287" i="1" s="1"/>
  <c r="Q286" i="1"/>
  <c r="R286" i="1" s="1"/>
  <c r="Q285" i="1"/>
  <c r="R285" i="1" s="1"/>
  <c r="Q284" i="1"/>
  <c r="R284" i="1" s="1"/>
  <c r="Q283" i="1"/>
  <c r="R283" i="1" s="1"/>
  <c r="Q282" i="1"/>
  <c r="R282" i="1" s="1"/>
  <c r="Q281" i="1"/>
  <c r="Q280" i="1"/>
  <c r="Q279" i="1"/>
  <c r="Q278" i="1"/>
  <c r="Q277" i="1"/>
  <c r="R277" i="1" s="1"/>
  <c r="Q276" i="1"/>
  <c r="Q275" i="1"/>
  <c r="R275" i="1" s="1"/>
  <c r="Q274" i="1"/>
  <c r="R274" i="1" s="1"/>
  <c r="Q273" i="1"/>
  <c r="R273" i="1" s="1"/>
  <c r="Q272" i="1"/>
  <c r="Q271" i="1"/>
  <c r="R271" i="1" s="1"/>
  <c r="Q270" i="1"/>
  <c r="R270" i="1" s="1"/>
  <c r="Q269" i="1"/>
  <c r="R269" i="1" s="1"/>
  <c r="Q268" i="1"/>
  <c r="R268" i="1" s="1"/>
  <c r="Q267" i="1"/>
  <c r="R267" i="1" s="1"/>
  <c r="Q266" i="1"/>
  <c r="R266" i="1" s="1"/>
  <c r="Q265" i="1"/>
  <c r="R265" i="1" s="1"/>
  <c r="Q264" i="1"/>
  <c r="R264" i="1" s="1"/>
  <c r="Q263" i="1"/>
  <c r="R263" i="1" s="1"/>
  <c r="Q262" i="1"/>
  <c r="R262" i="1" s="1"/>
  <c r="Q261" i="1"/>
  <c r="R261" i="1" s="1"/>
  <c r="Q260" i="1"/>
  <c r="R260" i="1" s="1"/>
  <c r="Q259" i="1"/>
  <c r="R259" i="1" s="1"/>
  <c r="Q258" i="1"/>
  <c r="R258" i="1" s="1"/>
  <c r="Q257" i="1"/>
  <c r="R257" i="1" s="1"/>
  <c r="Q256" i="1"/>
  <c r="R256" i="1" s="1"/>
  <c r="Q255" i="1"/>
  <c r="Q254" i="1"/>
  <c r="R254" i="1" s="1"/>
  <c r="Q253" i="1"/>
  <c r="R253" i="1" s="1"/>
  <c r="Q252" i="1"/>
  <c r="R252" i="1" s="1"/>
  <c r="Q251" i="1"/>
  <c r="R251" i="1" s="1"/>
  <c r="Q250" i="1"/>
  <c r="Q249" i="1"/>
  <c r="R249" i="1" s="1"/>
  <c r="Q248" i="1"/>
  <c r="R248" i="1" s="1"/>
  <c r="Q247" i="1"/>
  <c r="R247" i="1" s="1"/>
  <c r="Q246" i="1"/>
  <c r="R246" i="1" s="1"/>
  <c r="Q245" i="1"/>
  <c r="R245" i="1" s="1"/>
  <c r="R244" i="1"/>
  <c r="Q243" i="1"/>
  <c r="R243" i="1" s="1"/>
  <c r="Q242" i="1"/>
  <c r="R242" i="1" s="1"/>
  <c r="Q241" i="1"/>
  <c r="R241" i="1" s="1"/>
  <c r="Q240" i="1"/>
  <c r="R240" i="1" s="1"/>
  <c r="Q239" i="1"/>
  <c r="R239" i="1" s="1"/>
  <c r="Q238" i="1"/>
  <c r="R238" i="1" s="1"/>
  <c r="Q237" i="1"/>
  <c r="R237" i="1" s="1"/>
  <c r="Q236" i="1"/>
  <c r="R236" i="1" s="1"/>
  <c r="Q235" i="1"/>
  <c r="R235" i="1" s="1"/>
  <c r="Q234" i="1"/>
  <c r="R234" i="1" s="1"/>
  <c r="Q233" i="1"/>
  <c r="Q232" i="1"/>
  <c r="R232" i="1" s="1"/>
  <c r="Q231" i="1"/>
  <c r="R231" i="1" s="1"/>
  <c r="Q230" i="1"/>
  <c r="Q229" i="1"/>
  <c r="R229" i="1" s="1"/>
  <c r="Q228" i="1"/>
  <c r="R228" i="1" s="1"/>
  <c r="Q227" i="1"/>
  <c r="R227" i="1" s="1"/>
  <c r="Q226" i="1"/>
  <c r="R226" i="1" s="1"/>
  <c r="Q225" i="1"/>
  <c r="R224" i="1"/>
  <c r="Q223" i="1"/>
  <c r="R223" i="1" s="1"/>
  <c r="Q222" i="1"/>
  <c r="R222" i="1" s="1"/>
  <c r="Q221" i="1"/>
  <c r="Q220" i="1"/>
  <c r="R220" i="1" s="1"/>
  <c r="Q219" i="1"/>
  <c r="R219" i="1" s="1"/>
  <c r="Q218" i="1"/>
  <c r="R218" i="1" s="1"/>
  <c r="Q217" i="1"/>
  <c r="R217" i="1" s="1"/>
  <c r="Q216" i="1"/>
  <c r="R216" i="1" s="1"/>
  <c r="Q215" i="1"/>
  <c r="R215" i="1" s="1"/>
  <c r="Q214" i="1"/>
  <c r="R214" i="1" s="1"/>
  <c r="Q213" i="1"/>
  <c r="R213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5" i="1"/>
  <c r="R205" i="1" s="1"/>
  <c r="Q204" i="1"/>
  <c r="R204" i="1" s="1"/>
  <c r="Q203" i="1"/>
  <c r="R203" i="1" s="1"/>
  <c r="Q202" i="1"/>
  <c r="R202" i="1" s="1"/>
  <c r="Q201" i="1"/>
  <c r="R201" i="1" s="1"/>
  <c r="Q200" i="1"/>
  <c r="R200" i="1" s="1"/>
  <c r="Q199" i="1"/>
  <c r="R199" i="1" s="1"/>
  <c r="Q198" i="1"/>
  <c r="R198" i="1" s="1"/>
  <c r="Q197" i="1"/>
  <c r="R197" i="1" s="1"/>
  <c r="Q196" i="1"/>
  <c r="R196" i="1" s="1"/>
  <c r="Q195" i="1"/>
  <c r="R195" i="1" s="1"/>
  <c r="Q194" i="1"/>
  <c r="Q193" i="1"/>
  <c r="Q192" i="1"/>
  <c r="R192" i="1" s="1"/>
  <c r="Q191" i="1"/>
  <c r="R191" i="1" s="1"/>
  <c r="Q190" i="1"/>
  <c r="R190" i="1" s="1"/>
  <c r="Q189" i="1"/>
  <c r="Q188" i="1"/>
  <c r="R188" i="1" s="1"/>
  <c r="Q187" i="1"/>
  <c r="R187" i="1" s="1"/>
  <c r="Q186" i="1"/>
  <c r="R186" i="1" s="1"/>
  <c r="Q185" i="1"/>
  <c r="R185" i="1" s="1"/>
  <c r="Q184" i="1"/>
  <c r="R184" i="1" s="1"/>
  <c r="Q183" i="1"/>
  <c r="R183" i="1" s="1"/>
  <c r="Q182" i="1"/>
  <c r="R182" i="1" s="1"/>
  <c r="Q181" i="1"/>
  <c r="R181" i="1" s="1"/>
  <c r="Q180" i="1"/>
  <c r="R180" i="1" s="1"/>
  <c r="Q179" i="1"/>
  <c r="R179" i="1" s="1"/>
  <c r="Q178" i="1"/>
  <c r="R178" i="1" s="1"/>
  <c r="Q177" i="1"/>
  <c r="R177" i="1" s="1"/>
  <c r="Q176" i="1"/>
  <c r="R176" i="1" s="1"/>
  <c r="Q175" i="1"/>
  <c r="Q174" i="1"/>
  <c r="R174" i="1" s="1"/>
  <c r="Q173" i="1"/>
  <c r="R173" i="1" s="1"/>
  <c r="Q172" i="1"/>
  <c r="R172" i="1" s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R164" i="1" s="1"/>
  <c r="Q163" i="1"/>
  <c r="R163" i="1" s="1"/>
  <c r="Q162" i="1"/>
  <c r="R162" i="1" s="1"/>
  <c r="Q161" i="1"/>
  <c r="R161" i="1" s="1"/>
  <c r="Q160" i="1"/>
  <c r="R160" i="1" s="1"/>
  <c r="Q159" i="1"/>
  <c r="R159" i="1" s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Q110" i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R75" i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Q52" i="1"/>
  <c r="Q51" i="1"/>
  <c r="R51" i="1" s="1"/>
  <c r="Q50" i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Q37" i="1"/>
  <c r="R37" i="1" s="1"/>
  <c r="Q36" i="1"/>
  <c r="R36" i="1" s="1"/>
  <c r="Q35" i="1"/>
  <c r="R35" i="1" s="1"/>
  <c r="Q34" i="1"/>
  <c r="Q33" i="1"/>
  <c r="R33" i="1" s="1"/>
  <c r="Q32" i="1"/>
  <c r="Q31" i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Q12" i="1"/>
  <c r="R12" i="1" s="1"/>
  <c r="Q11" i="1"/>
  <c r="R11" i="1" s="1"/>
  <c r="Q10" i="1"/>
  <c r="Q9" i="1"/>
  <c r="R9" i="1" s="1"/>
  <c r="Q8" i="1"/>
  <c r="R8" i="1" s="1"/>
  <c r="Q7" i="1"/>
  <c r="Q6" i="1"/>
  <c r="R6" i="1" s="1"/>
  <c r="Q5" i="1"/>
  <c r="R5" i="1" s="1"/>
  <c r="Q4" i="1"/>
  <c r="R4" i="1" s="1"/>
  <c r="Q3" i="1"/>
  <c r="Q2" i="1"/>
  <c r="R2" i="1" s="1"/>
  <c r="K218" i="5" l="1"/>
  <c r="H2" i="5"/>
  <c r="H218" i="5" s="1"/>
  <c r="G218" i="5"/>
  <c r="H255" i="6"/>
  <c r="G255" i="6"/>
</calcChain>
</file>

<file path=xl/sharedStrings.xml><?xml version="1.0" encoding="utf-8"?>
<sst xmlns="http://schemas.openxmlformats.org/spreadsheetml/2006/main" count="3809" uniqueCount="926">
  <si>
    <t>學號</t>
  </si>
  <si>
    <t>科系</t>
  </si>
  <si>
    <t>Q1.1~Q1.3 (15%)</t>
  </si>
  <si>
    <t>Q1.4 (5%)</t>
  </si>
  <si>
    <t>Q2 (20%)</t>
  </si>
  <si>
    <t>Q3.1 (5%)</t>
  </si>
  <si>
    <t>Q3.2 (5%)</t>
  </si>
  <si>
    <t>Q3.3 (5%)</t>
  </si>
  <si>
    <t>Q3.4 (5%)</t>
  </si>
  <si>
    <t>Q4.1~Q4.3 (15%)</t>
  </si>
  <si>
    <t>Q4.4 (5%)</t>
  </si>
  <si>
    <t>Q5.1 (4%)</t>
  </si>
  <si>
    <t>Q5.2 (4%)</t>
  </si>
  <si>
    <t>Q5.3 (4%)</t>
  </si>
  <si>
    <t>Q5.4 (4%)</t>
  </si>
  <si>
    <t>Q5.5 (4%)</t>
  </si>
  <si>
    <t>總分</t>
  </si>
  <si>
    <t>最終成績</t>
  </si>
  <si>
    <t>備註</t>
  </si>
  <si>
    <t>AN4071035</t>
  </si>
  <si>
    <t>學士學程</t>
  </si>
  <si>
    <t>(澤文) 1.4一開始沒有圖片且相反、5.1沒做、5.5沒做</t>
  </si>
  <si>
    <t>AN4074724</t>
  </si>
  <si>
    <t>AN4076027</t>
  </si>
  <si>
    <t>資訊系</t>
  </si>
  <si>
    <t>(子聰) 12/13 補demo 4.4沒貼底 5沒做</t>
  </si>
  <si>
    <t>AN4076108</t>
  </si>
  <si>
    <t>(維真) 11/29</t>
  </si>
  <si>
    <t>AN4076116</t>
  </si>
  <si>
    <t>(+N) 12/8 沒做5-345</t>
  </si>
  <si>
    <t>B54061148</t>
  </si>
  <si>
    <t>他說要退選</t>
  </si>
  <si>
    <t>C14074021</t>
  </si>
  <si>
    <t>電機系</t>
  </si>
  <si>
    <t>(Sam)</t>
  </si>
  <si>
    <t>C24066020</t>
  </si>
  <si>
    <t>物理系</t>
  </si>
  <si>
    <t>(Sam) Sobel x line too dark,magnitude too ,Q5 no valid</t>
  </si>
  <si>
    <t>C24066096</t>
  </si>
  <si>
    <t>C24071083</t>
  </si>
  <si>
    <t>彥博</t>
  </si>
  <si>
    <t>C24089036</t>
  </si>
  <si>
    <t>(wei) 3.2 3.3 3.4 WRONG ANSWER</t>
  </si>
  <si>
    <t>C44079027</t>
  </si>
  <si>
    <t>地科系</t>
  </si>
  <si>
    <t>E14052013</t>
  </si>
  <si>
    <t>機械系</t>
  </si>
  <si>
    <t>12/6(彥博)Q1.4一開始沒有畫面，Q5.5沒有做</t>
  </si>
  <si>
    <t>E14056431</t>
  </si>
  <si>
    <t xml:space="preserve">(子聰)  12/8 </t>
  </si>
  <si>
    <t xml:space="preserve"> </t>
  </si>
  <si>
    <t>E14061054</t>
  </si>
  <si>
    <t>(長青) 12/5</t>
  </si>
  <si>
    <t>E14062034</t>
  </si>
  <si>
    <t>E14071211</t>
  </si>
  <si>
    <t>(長青) 沒做Q5.4 5.5</t>
  </si>
  <si>
    <t>E14071287</t>
  </si>
  <si>
    <t>E14072021</t>
  </si>
  <si>
    <t>E14073043</t>
  </si>
  <si>
    <t>長青</t>
  </si>
  <si>
    <t>E14073051</t>
  </si>
  <si>
    <t>(+N) 12/6</t>
  </si>
  <si>
    <t>E14073069</t>
  </si>
  <si>
    <t>E14073190</t>
  </si>
  <si>
    <t>(+N)</t>
  </si>
  <si>
    <t>E14074138</t>
  </si>
  <si>
    <t>E14074243</t>
  </si>
  <si>
    <t>E14075304</t>
  </si>
  <si>
    <t>E14076172</t>
  </si>
  <si>
    <t>琮寶</t>
  </si>
  <si>
    <t>E14076229</t>
  </si>
  <si>
    <t>(澤文) 1.4沒有初始圖片且相反、3.4沒有normalize、5.5沒做</t>
  </si>
  <si>
    <t>E14076295</t>
  </si>
  <si>
    <t>E14076481</t>
  </si>
  <si>
    <t>E14077055</t>
  </si>
  <si>
    <t>E14084117</t>
  </si>
  <si>
    <t>E24061137</t>
  </si>
  <si>
    <t>E24066103</t>
  </si>
  <si>
    <t>(+N) 11/29 沒有圖</t>
  </si>
  <si>
    <t>E24071912</t>
  </si>
  <si>
    <t>E24074059</t>
  </si>
  <si>
    <t>(品力)Q1.4沒有初始畫面，Q3.4結果有點不一樣</t>
  </si>
  <si>
    <t>E24074156</t>
  </si>
  <si>
    <t>E24076069</t>
  </si>
  <si>
    <t>(品力)Q3.4結果不同</t>
  </si>
  <si>
    <t>E24076475</t>
  </si>
  <si>
    <t>(+N) No UI</t>
  </si>
  <si>
    <t>E24076603</t>
  </si>
  <si>
    <t>(子聰) 12/8 1.4沒初始化</t>
  </si>
  <si>
    <t>E24076687</t>
  </si>
  <si>
    <t xml:space="preserve">(+N) 12/8 </t>
  </si>
  <si>
    <t>E24076695</t>
  </si>
  <si>
    <t>E24076920</t>
  </si>
  <si>
    <t>E24076938</t>
  </si>
  <si>
    <t>(澤文) 1.4沒有初始圖片、3.4沒有normalize</t>
  </si>
  <si>
    <t>E24076954</t>
  </si>
  <si>
    <t>E24084127</t>
  </si>
  <si>
    <t>12/6 用到cv的filiter 2d  子聰</t>
  </si>
  <si>
    <t>E24089020</t>
  </si>
  <si>
    <t>(邦尉) 4.4 答案不一樣</t>
  </si>
  <si>
    <t>E24096344</t>
  </si>
  <si>
    <t>(子聰) 12/8 第5沒有做,sobel 不對</t>
  </si>
  <si>
    <t>E34076605</t>
  </si>
  <si>
    <t>E64081070</t>
  </si>
  <si>
    <t>(邦尉) 3.2,3.3,3.4 答案不一樣 ， 4.4 答案不一樣</t>
  </si>
  <si>
    <t>E84061155</t>
  </si>
  <si>
    <t>水利系</t>
  </si>
  <si>
    <t>E94071097</t>
  </si>
  <si>
    <t>工科系</t>
  </si>
  <si>
    <t>E94071110</t>
  </si>
  <si>
    <t>(澤文) 1.4沒有初始圖片且相反、3.2線條太粗、3.3太白、3.4太白、4.4太大</t>
  </si>
  <si>
    <t>E94071128</t>
  </si>
  <si>
    <t>(澤文)</t>
  </si>
  <si>
    <t>E94071144</t>
  </si>
  <si>
    <t>琮寶 / (+N) 有改</t>
  </si>
  <si>
    <t>E94071160</t>
  </si>
  <si>
    <t>(Sam)Sobel X lose line</t>
  </si>
  <si>
    <t>E94071194</t>
  </si>
  <si>
    <t>(子聰) 12/8 5.5沒做出來</t>
  </si>
  <si>
    <t>E94071217</t>
  </si>
  <si>
    <t>(+N) 12/6 sobel 怪怪的</t>
  </si>
  <si>
    <t>E94074037</t>
  </si>
  <si>
    <t>E94076013</t>
  </si>
  <si>
    <t>E94076071</t>
  </si>
  <si>
    <t>(+N) predict不好</t>
  </si>
  <si>
    <t>E94076144</t>
  </si>
  <si>
    <t>(+N)  12/8</t>
  </si>
  <si>
    <t>E94076152</t>
  </si>
  <si>
    <t>(瑞梅) Q3: using OpenCV, Q5: cannot demo, with screenshots only</t>
  </si>
  <si>
    <t>E94076160</t>
  </si>
  <si>
    <t>E94076178</t>
  </si>
  <si>
    <t>(品力)</t>
  </si>
  <si>
    <t>E94076186</t>
  </si>
  <si>
    <t>E94076233</t>
  </si>
  <si>
    <t>E94079029</t>
  </si>
  <si>
    <t xml:space="preserve">(+N) 11/29 </t>
  </si>
  <si>
    <t>E94081050</t>
  </si>
  <si>
    <t>(澤文) 12/6 1.4一開始沒有照片</t>
  </si>
  <si>
    <t>E94081107</t>
  </si>
  <si>
    <t>E94084040</t>
  </si>
  <si>
    <t>E94086042</t>
  </si>
  <si>
    <t>(邦尉) 3.4 答案不一樣 ， 5.4,5.5 沒做</t>
  </si>
  <si>
    <t>E94086092</t>
  </si>
  <si>
    <t>(子聰) 12/8</t>
  </si>
  <si>
    <t>E94086107</t>
  </si>
  <si>
    <t>彥博 4.4 答案不同</t>
  </si>
  <si>
    <t>F04086086</t>
  </si>
  <si>
    <t>能源系</t>
  </si>
  <si>
    <t>(邦尉) 3.2,3.3,3.4 答案不一樣 ， 5.1 數量不對</t>
  </si>
  <si>
    <t>F14071075</t>
  </si>
  <si>
    <t>F14081046</t>
  </si>
  <si>
    <t>系統系</t>
  </si>
  <si>
    <t>(澤文) 5.5沒做</t>
  </si>
  <si>
    <t>F14081088</t>
  </si>
  <si>
    <t>(澤文) 3.2黯淡、3.3黯淡、3.4黯淡</t>
  </si>
  <si>
    <t>F14086151</t>
  </si>
  <si>
    <t>F14086177</t>
  </si>
  <si>
    <t>F14086224</t>
  </si>
  <si>
    <t>(維真) 11/29 5.5沒做</t>
  </si>
  <si>
    <t>F24071051</t>
  </si>
  <si>
    <t>生醫</t>
  </si>
  <si>
    <t>F34066090</t>
  </si>
  <si>
    <t>F34071029</t>
  </si>
  <si>
    <t>工設系</t>
  </si>
  <si>
    <t>F44071071</t>
  </si>
  <si>
    <t>航太系</t>
  </si>
  <si>
    <t>(澤文) 3.2邊緣少、3.3邊緣少、3.4結果不同</t>
  </si>
  <si>
    <t>F44071128</t>
  </si>
  <si>
    <t>F44076241</t>
  </si>
  <si>
    <t>(+N) 12/3 沒abs</t>
  </si>
  <si>
    <t>F64061070</t>
  </si>
  <si>
    <t>測量系</t>
  </si>
  <si>
    <t>(子聰) 12/8 ecophs不對 1.4相反</t>
  </si>
  <si>
    <t>F64071083</t>
  </si>
  <si>
    <t>測量及空間資訊學系</t>
  </si>
  <si>
    <t>F64071122</t>
  </si>
  <si>
    <t>(品力) Q1.4無初始畫面、Q3.2、3.3、3.4不對、Q4.4無碰底</t>
  </si>
  <si>
    <t>F64076075</t>
  </si>
  <si>
    <t>F64081012</t>
  </si>
  <si>
    <t>F64081169</t>
  </si>
  <si>
    <t>F64089523</t>
  </si>
  <si>
    <t>彥博 第五題只有5.1</t>
  </si>
  <si>
    <t>F74061137</t>
  </si>
  <si>
    <t>彥博 沒第五題</t>
  </si>
  <si>
    <t>F74071019</t>
  </si>
  <si>
    <t>F74071027</t>
  </si>
  <si>
    <t>F74071043</t>
  </si>
  <si>
    <t>F74071069</t>
  </si>
  <si>
    <t>F74071085</t>
  </si>
  <si>
    <t>F74071093</t>
  </si>
  <si>
    <t>(澤文) 3.2缺邊緣、3.3缺邊緣、3.4缺邊緣</t>
  </si>
  <si>
    <t>F74071108</t>
  </si>
  <si>
    <t>(澤文) 4.4缺角、5沒做</t>
  </si>
  <si>
    <t>F74071132</t>
  </si>
  <si>
    <t>F74071166</t>
  </si>
  <si>
    <t>(+N) sobel 沒255</t>
  </si>
  <si>
    <t>F74071182</t>
  </si>
  <si>
    <t>(Sam) No Q5</t>
  </si>
  <si>
    <t>F74071221</t>
  </si>
  <si>
    <t>F74071263</t>
  </si>
  <si>
    <t>(Sam)No Q5, Sobel lose line</t>
  </si>
  <si>
    <t>F74071271</t>
  </si>
  <si>
    <t>彥博 5沒做</t>
  </si>
  <si>
    <t>F74072031</t>
  </si>
  <si>
    <t>F74072057</t>
  </si>
  <si>
    <t>F74072081</t>
  </si>
  <si>
    <t>(品力)Q3.2、3.3、3.4結果不同、Q5沒做</t>
  </si>
  <si>
    <t>F74072112</t>
  </si>
  <si>
    <t>(品力)Q3.4結果有點不同、Q5.3、5.4沒有</t>
  </si>
  <si>
    <t>F74072154</t>
  </si>
  <si>
    <t>彥博 5.5 no gui</t>
  </si>
  <si>
    <t>F74072162</t>
  </si>
  <si>
    <t>(品力)Q3.2、3.3、3.4與答案不完全相同</t>
  </si>
  <si>
    <t>F74072235</t>
  </si>
  <si>
    <t>(品力)Q3.2、3.3、3.4結果有點不同、Q5.4圖只畫一張</t>
  </si>
  <si>
    <t>F74072243</t>
  </si>
  <si>
    <t>F74072251</t>
  </si>
  <si>
    <t>F74072269</t>
  </si>
  <si>
    <t>彥博 少一條線</t>
  </si>
  <si>
    <t>F74074017</t>
  </si>
  <si>
    <t xml:space="preserve">彥博 no 5.4 5.5 </t>
  </si>
  <si>
    <t>F74074041</t>
  </si>
  <si>
    <t>彥博 no 5.4 5.5</t>
  </si>
  <si>
    <t>F74074059</t>
  </si>
  <si>
    <t>F74074067</t>
  </si>
  <si>
    <t>F74074083</t>
  </si>
  <si>
    <t>F74074091</t>
  </si>
  <si>
    <t>F74074106</t>
  </si>
  <si>
    <t>F74074114</t>
  </si>
  <si>
    <t>F74074122</t>
  </si>
  <si>
    <t>(+n)</t>
  </si>
  <si>
    <t>F74074716</t>
  </si>
  <si>
    <t>子聰 1/13 5沒做 遲demo</t>
  </si>
  <si>
    <t>F74075039</t>
  </si>
  <si>
    <t>(維真) 11/29 5.2 5.4 5.5沒做</t>
  </si>
  <si>
    <t>F74075047</t>
  </si>
  <si>
    <t>F74076027</t>
  </si>
  <si>
    <t>(Sam) Sobel edge lose line,Q5 no valid</t>
  </si>
  <si>
    <t>F74076051</t>
  </si>
  <si>
    <t>F74076069</t>
  </si>
  <si>
    <t>F74076085</t>
  </si>
  <si>
    <t>(Sam)NO Q5,Sobel lose line</t>
  </si>
  <si>
    <t>F74076093</t>
  </si>
  <si>
    <t>F74076108</t>
  </si>
  <si>
    <t xml:space="preserve">(子聰) 12/8 </t>
  </si>
  <si>
    <t>F74076116</t>
  </si>
  <si>
    <t>(子聰) 12/8 sobel不對 沒做softmax</t>
  </si>
  <si>
    <t>F74076140</t>
  </si>
  <si>
    <t>11/29(品力)</t>
  </si>
  <si>
    <t>F74076166</t>
  </si>
  <si>
    <t>(品力)Q3.2、3.3、3.4不同</t>
  </si>
  <si>
    <t>F74076174</t>
  </si>
  <si>
    <t>11/29 子聰</t>
  </si>
  <si>
    <t>F74076190</t>
  </si>
  <si>
    <t>F74076213</t>
  </si>
  <si>
    <t>F74076221</t>
  </si>
  <si>
    <t>F74076239</t>
  </si>
  <si>
    <t>F74076255</t>
  </si>
  <si>
    <t>F74076263</t>
  </si>
  <si>
    <t>12/6 子聰 Sobel 沒對 / 5沒做</t>
  </si>
  <si>
    <t>F74076271</t>
  </si>
  <si>
    <t>F74076289</t>
  </si>
  <si>
    <t>(邦尉) 4.4 答案不一樣 ， 5 ALL 沒做</t>
  </si>
  <si>
    <t>F74076302</t>
  </si>
  <si>
    <t>(wei) 3.2 3.3 3.4 4.4 wrong 5沒寫</t>
  </si>
  <si>
    <t>F74076328</t>
  </si>
  <si>
    <t xml:space="preserve">(邦尉) 3.2,3.3,3.4 答案不一樣 ， 5.4,5.5 </t>
  </si>
  <si>
    <t>F74077112</t>
  </si>
  <si>
    <t>F74077138</t>
  </si>
  <si>
    <t>(維真) 12/3 3.2 3.3 3.4 結果錯誤 5.5 acc too low</t>
  </si>
  <si>
    <t>F74079025</t>
  </si>
  <si>
    <t>(澤文) 5.5準確率低</t>
  </si>
  <si>
    <t>F74081022</t>
  </si>
  <si>
    <t>11/29 邦尉</t>
  </si>
  <si>
    <t>F74081072</t>
  </si>
  <si>
    <t>(+n) 沒有 ABS</t>
  </si>
  <si>
    <t>F74081137</t>
  </si>
  <si>
    <t>F74081187</t>
  </si>
  <si>
    <t>F74081195</t>
  </si>
  <si>
    <t>F74081218</t>
  </si>
  <si>
    <t>(+n) sobel 沒ABS</t>
  </si>
  <si>
    <t>F74082036</t>
  </si>
  <si>
    <t>彥博 測試資料集錯誤</t>
  </si>
  <si>
    <t>F74082044</t>
  </si>
  <si>
    <t>(wei) 4.4 wrong answer 5.4 5.5 沒做</t>
  </si>
  <si>
    <t>F74082086</t>
  </si>
  <si>
    <t>12/6 子聰 sobel xy 不對, 圖片10張, acc Loss 不對</t>
  </si>
  <si>
    <t>F74082109</t>
  </si>
  <si>
    <t>(wei)</t>
  </si>
  <si>
    <t>F74082175</t>
  </si>
  <si>
    <t>(品力)Q3.2、3.4不同</t>
  </si>
  <si>
    <t>F74082183</t>
  </si>
  <si>
    <t>(子聰) 最後兩個沒做好 12/8</t>
  </si>
  <si>
    <t>F74082206</t>
  </si>
  <si>
    <t>F74082230</t>
  </si>
  <si>
    <t>F74082256</t>
  </si>
  <si>
    <t>F74082264</t>
  </si>
  <si>
    <t>F74084012</t>
  </si>
  <si>
    <t>F74084046</t>
  </si>
  <si>
    <t>邦尉</t>
  </si>
  <si>
    <t>F74084062</t>
  </si>
  <si>
    <t>F74084070</t>
  </si>
  <si>
    <t>F74084729</t>
  </si>
  <si>
    <t>F74084737</t>
  </si>
  <si>
    <t>F74085319</t>
  </si>
  <si>
    <t>F74086064</t>
  </si>
  <si>
    <t>(澤文) 3.2邊緣少、3.3邊緣少、3.4邊緣少</t>
  </si>
  <si>
    <t>F74086080</t>
  </si>
  <si>
    <t>F74086103</t>
  </si>
  <si>
    <t>(+N) 沒abs</t>
  </si>
  <si>
    <t>F74086111</t>
  </si>
  <si>
    <t>F74086129</t>
  </si>
  <si>
    <t>F74086137</t>
  </si>
  <si>
    <t>(Sam)Sobel lose line,no test in Q5</t>
  </si>
  <si>
    <t>F74086145</t>
  </si>
  <si>
    <t>(+N) 12/8</t>
  </si>
  <si>
    <t>F74086200</t>
  </si>
  <si>
    <t>F74086250</t>
  </si>
  <si>
    <t>F74086268</t>
  </si>
  <si>
    <t>F74086276</t>
  </si>
  <si>
    <t>(品力)Q3.2、3.3、3.4不同、Q4.4無碰底、Q5.4、5.4沒做</t>
  </si>
  <si>
    <t>F74086284</t>
  </si>
  <si>
    <t>F74086307</t>
  </si>
  <si>
    <t>(琮寶) Q3.2、3.4不對、Q4.4無碰底</t>
  </si>
  <si>
    <t>F74086323</t>
  </si>
  <si>
    <t>(+N) 11/29</t>
  </si>
  <si>
    <t>F74086713</t>
  </si>
  <si>
    <t>F74087010</t>
  </si>
  <si>
    <t>F74087028</t>
  </si>
  <si>
    <t>F74089020</t>
  </si>
  <si>
    <t>F74096328</t>
  </si>
  <si>
    <t>F74096360</t>
  </si>
  <si>
    <t>Sam</t>
  </si>
  <si>
    <t>F84064014</t>
  </si>
  <si>
    <t>12/6(品力)Q3.2、3.3、3.4結果不對，Q4.4結果不對</t>
  </si>
  <si>
    <t>F84081024</t>
  </si>
  <si>
    <t>F84086171</t>
  </si>
  <si>
    <t>F94071013</t>
  </si>
  <si>
    <t>(wei) 1.4左右相反 3.2 3.3 3.4 4.4 結果錯誤</t>
  </si>
  <si>
    <t>F94075017</t>
  </si>
  <si>
    <t>(澤文) 1.4沒有初始圖片、3.2少邊緣、3.3少邊緣、3.4結果不對、5.5沒做</t>
  </si>
  <si>
    <t>F94081050</t>
  </si>
  <si>
    <t>12/6(品力) Q3.3、3.4、3.5結果不對</t>
  </si>
  <si>
    <t>F94081076</t>
  </si>
  <si>
    <t>F94081123</t>
  </si>
  <si>
    <t>F94086018</t>
  </si>
  <si>
    <t>(維真) 12/6 3.2 3.3 3.4 結果錯誤 5.4 5.5 沒做</t>
  </si>
  <si>
    <t>F94086076</t>
  </si>
  <si>
    <t>12/6 子聰</t>
  </si>
  <si>
    <t>F94086084</t>
  </si>
  <si>
    <t>(澤文) 12/6 1.4相反且一開始沒有圖片、3.2少、3.3少、3.4少、4.4圖太大、5.5準確率低</t>
  </si>
  <si>
    <t>F94086092</t>
  </si>
  <si>
    <t>(+N) 沒 0 ~ 255</t>
  </si>
  <si>
    <t>F94086123</t>
  </si>
  <si>
    <t>F94086149</t>
  </si>
  <si>
    <t>(+N) 12/8 sobel  xinag</t>
  </si>
  <si>
    <t>F94086157</t>
  </si>
  <si>
    <t>(品力)Q3.3、3.4、3.5不對、Q5.3no softmax、Q5.4、5.5沒做</t>
  </si>
  <si>
    <t>H24061105</t>
  </si>
  <si>
    <t>(子聰) 5.5沒做softMax</t>
  </si>
  <si>
    <t>H24086032</t>
  </si>
  <si>
    <t>(品力)Q3.2、3.3、3.4不對</t>
  </si>
  <si>
    <t>H34076241</t>
  </si>
  <si>
    <t>H34081050</t>
  </si>
  <si>
    <t>(品力)Q3.2、3.3不對、Q3.4沒做、Q4.4無碰底</t>
  </si>
  <si>
    <t>H34086149</t>
  </si>
  <si>
    <t>長青 Q5.4訓練少一條loss</t>
  </si>
  <si>
    <t>H44081052</t>
  </si>
  <si>
    <t>企管系</t>
  </si>
  <si>
    <t>(瑞梅)</t>
  </si>
  <si>
    <t>H54084078</t>
  </si>
  <si>
    <t>H54086135</t>
  </si>
  <si>
    <t>I34066043</t>
  </si>
  <si>
    <t>I64081146</t>
  </si>
  <si>
    <t>物治系</t>
  </si>
  <si>
    <t>(瑞梅) Q4.4 shearing wrong position -1</t>
  </si>
  <si>
    <t>I84077010</t>
  </si>
  <si>
    <t>sam</t>
  </si>
  <si>
    <t>N16091524</t>
  </si>
  <si>
    <t>機械所</t>
  </si>
  <si>
    <t>N16097067</t>
  </si>
  <si>
    <t>N26091801</t>
  </si>
  <si>
    <t>電機所</t>
  </si>
  <si>
    <t>11/29(品力)Q4.4結果不對</t>
  </si>
  <si>
    <t>N26094257</t>
  </si>
  <si>
    <t>(澤文) 3.2邊緣少、3.3邊緣少、5.4沒有標示x, y軸</t>
  </si>
  <si>
    <t>N46094227</t>
  </si>
  <si>
    <t>資源所</t>
  </si>
  <si>
    <t xml:space="preserve">(瑞梅) Q1.3 -1, 1.4 -1, Q3 code -3, Q4.4 wrong -1, Q5.5 didn't match the question -4 </t>
  </si>
  <si>
    <t>N66091053</t>
  </si>
  <si>
    <t>土木所</t>
  </si>
  <si>
    <t>N86084068</t>
  </si>
  <si>
    <t>水利所</t>
  </si>
  <si>
    <t>N88081503</t>
  </si>
  <si>
    <t>N96091588</t>
  </si>
  <si>
    <t>工科所</t>
  </si>
  <si>
    <t>(澤文) 1.4沒有初始圖片、4.4沒做、5全沒做</t>
  </si>
  <si>
    <t>NE6091077</t>
  </si>
  <si>
    <t>人工智慧所</t>
  </si>
  <si>
    <t>NE6095013</t>
  </si>
  <si>
    <t>11/30 Oran</t>
  </si>
  <si>
    <t>NF6091011</t>
  </si>
  <si>
    <t>智慧製造碩</t>
  </si>
  <si>
    <t>(wei) 3.2 3.3 3.4 wrong answer</t>
  </si>
  <si>
    <t>NF6091045</t>
  </si>
  <si>
    <t>P16091012</t>
  </si>
  <si>
    <t>系統所</t>
  </si>
  <si>
    <t>(子聰) 12/8 5沒有</t>
  </si>
  <si>
    <t>P16091020</t>
  </si>
  <si>
    <t>(子聰) 12/8 5沒有 1.4沒有初始化</t>
  </si>
  <si>
    <t>P16091038</t>
  </si>
  <si>
    <t>P16091101</t>
  </si>
  <si>
    <t>(邦尉) 4.4 答案不對， 5 All 沒做</t>
  </si>
  <si>
    <t>P16091143</t>
  </si>
  <si>
    <t>(品力) Q3.2、3.3、3.4不對、Q4.4無碰底、Q5沒做</t>
  </si>
  <si>
    <t>P46094286</t>
  </si>
  <si>
    <t>航太所</t>
  </si>
  <si>
    <t>P46094341</t>
  </si>
  <si>
    <t>P66081106</t>
  </si>
  <si>
    <t>測量所</t>
  </si>
  <si>
    <t>P66094086</t>
  </si>
  <si>
    <t>P76091014</t>
  </si>
  <si>
    <t>資訊所</t>
  </si>
  <si>
    <t>P76091373</t>
  </si>
  <si>
    <t>P76091454</t>
  </si>
  <si>
    <t>(品力)Q3.4不對、Q4.4不對</t>
  </si>
  <si>
    <t>P76094240</t>
  </si>
  <si>
    <t xml:space="preserve">(邦尉) 3.2,3.3,3.4 答案不一樣 </t>
  </si>
  <si>
    <t>P76094355</t>
  </si>
  <si>
    <t>P76094656</t>
  </si>
  <si>
    <t>P76097060</t>
  </si>
  <si>
    <t>(+N) 嗚嗚英文好爛</t>
  </si>
  <si>
    <t>P76097078</t>
  </si>
  <si>
    <t>(澤文) 1.4沒有初始圖片</t>
  </si>
  <si>
    <t>P86091082</t>
  </si>
  <si>
    <t>醫工所</t>
  </si>
  <si>
    <t>(維真)</t>
  </si>
  <si>
    <t>P96074155</t>
  </si>
  <si>
    <t>製造所</t>
  </si>
  <si>
    <t>P96091034</t>
  </si>
  <si>
    <t>P96091068</t>
  </si>
  <si>
    <t>P96091084</t>
  </si>
  <si>
    <t>P96091115</t>
  </si>
  <si>
    <t>P96094139</t>
  </si>
  <si>
    <t>11/29 子聰 5.4 x軸沒標</t>
  </si>
  <si>
    <t>P96094147</t>
  </si>
  <si>
    <t>P96094171</t>
  </si>
  <si>
    <t>(品力) Q3.2、3.3、3.4不對、Q4.4無碰底</t>
  </si>
  <si>
    <t>Q36091114</t>
  </si>
  <si>
    <t>電通所</t>
  </si>
  <si>
    <t>(子聰) Sobel Y 跟meg 不對</t>
  </si>
  <si>
    <t>Q36091300</t>
  </si>
  <si>
    <t>Q56094108</t>
  </si>
  <si>
    <t>醫資所</t>
  </si>
  <si>
    <t>VK6092080</t>
  </si>
  <si>
    <t>電機驅動</t>
  </si>
  <si>
    <t>(品力) Q1.4沒有初始畫面、Q3.2、3.3、3.4不對</t>
  </si>
  <si>
    <t>F74094716</t>
  </si>
  <si>
    <t>Q36093019</t>
  </si>
  <si>
    <t>彥博 no q5</t>
  </si>
  <si>
    <t>N16091663</t>
  </si>
  <si>
    <t>E64091083</t>
  </si>
  <si>
    <t>12/3 子聰</t>
  </si>
  <si>
    <t>E94091102</t>
  </si>
  <si>
    <t>長青 Q4.4 Q5 沒做</t>
  </si>
  <si>
    <t>F74092015</t>
  </si>
  <si>
    <t>F74092269</t>
  </si>
  <si>
    <t xml:space="preserve">Q4.3, 4.4 scaling might  wrong -2 </t>
  </si>
  <si>
    <t>F74091289</t>
  </si>
  <si>
    <t>F74091297</t>
  </si>
  <si>
    <t>F84091118</t>
  </si>
  <si>
    <t>H54091067</t>
  </si>
  <si>
    <t>交管系</t>
  </si>
  <si>
    <t>(澤文) 3.2用cv2、3.3用cv2、3.4結果不同、5.2沒做、5.4沒做、5.5沒做</t>
  </si>
  <si>
    <t>C14091099</t>
  </si>
  <si>
    <t>數學系</t>
  </si>
  <si>
    <t>C24091025</t>
  </si>
  <si>
    <t>F74099033</t>
  </si>
  <si>
    <t>F74099017</t>
  </si>
  <si>
    <t>F74099025</t>
  </si>
  <si>
    <t>sam sobel x and y flip,shear wrong</t>
  </si>
  <si>
    <t>F94099011</t>
  </si>
  <si>
    <t>sam, no ui,no q5</t>
  </si>
  <si>
    <t>P76104192</t>
  </si>
  <si>
    <t>N26104264</t>
  </si>
  <si>
    <t>N26104353</t>
  </si>
  <si>
    <t>P96104146</t>
  </si>
  <si>
    <t>(品力) Q1.4no畫面、Q3.2、3.3、3.4不對</t>
  </si>
  <si>
    <t>Q36104145</t>
  </si>
  <si>
    <t>(維真) 1.4 初始化沒圖 功能錯誤</t>
  </si>
  <si>
    <t>P96104170</t>
  </si>
  <si>
    <t>(維真) 12/3 3.2 3.3 3.4 結果錯誤 4.4圖片往上</t>
  </si>
  <si>
    <t>P66104158</t>
  </si>
  <si>
    <t>N26100650</t>
  </si>
  <si>
    <t>(品力) Q3.2、3.3、3.4不對、Q5.5測資太少</t>
  </si>
  <si>
    <t>Q56104034</t>
  </si>
  <si>
    <t>P76104320</t>
  </si>
  <si>
    <t>P76104388</t>
  </si>
  <si>
    <t>12/6 惟仁</t>
  </si>
  <si>
    <t>P76104223</t>
  </si>
  <si>
    <t>Q56104076</t>
  </si>
  <si>
    <t>N26104206</t>
  </si>
  <si>
    <t xml:space="preserve">(瑞梅) Q5.5 none </t>
  </si>
  <si>
    <t>NE6104090</t>
  </si>
  <si>
    <t>P76104435</t>
  </si>
  <si>
    <t>(彥博)</t>
  </si>
  <si>
    <t>P76104613</t>
  </si>
  <si>
    <t>P76104621</t>
  </si>
  <si>
    <t>P76104639</t>
  </si>
  <si>
    <t>P76104702</t>
  </si>
  <si>
    <t>(澤文) 4.4長寬比例不對</t>
  </si>
  <si>
    <t>P76104752</t>
  </si>
  <si>
    <t>(維真) 12/3 5.1 label錯誤</t>
  </si>
  <si>
    <t>P76104794</t>
  </si>
  <si>
    <t>P86104178</t>
  </si>
  <si>
    <t>(澤文) 沒做UI(扣在1.4、2、3.4、4.4、5.1) 3.2邊緣少、3.3邊緣少、5.2沒做、5.3沒做、5.4沒做、5.5沒做</t>
  </si>
  <si>
    <t>P86104233</t>
  </si>
  <si>
    <t>P96104031</t>
  </si>
  <si>
    <t>(+N) 沒做第5題</t>
  </si>
  <si>
    <t>Q36104268</t>
  </si>
  <si>
    <t xml:space="preserve">(品力) Q3.2、3.3、3.4不對 </t>
  </si>
  <si>
    <t>NE6104066</t>
  </si>
  <si>
    <t>P96104188</t>
  </si>
  <si>
    <t>N16104767</t>
  </si>
  <si>
    <t>(品力) 0分的都沒有寫</t>
  </si>
  <si>
    <t>Q56104068</t>
  </si>
  <si>
    <t>P96104112</t>
  </si>
  <si>
    <t>(+N) 12/3</t>
  </si>
  <si>
    <t>P76104362</t>
  </si>
  <si>
    <t>(惟仁) 12/6</t>
  </si>
  <si>
    <t>P76104370</t>
  </si>
  <si>
    <t>(Bill) 12/10</t>
  </si>
  <si>
    <t>P76104574</t>
  </si>
  <si>
    <t>N96104242</t>
  </si>
  <si>
    <t>P66104085</t>
  </si>
  <si>
    <t>(維真) 11/29 3.2 3.3 3.4 結果錯誤</t>
  </si>
  <si>
    <t>N26100587</t>
  </si>
  <si>
    <t>N96104608</t>
  </si>
  <si>
    <t>P16104140</t>
  </si>
  <si>
    <t>彥博 no Q5</t>
  </si>
  <si>
    <t>P16104158</t>
  </si>
  <si>
    <t>sam, no Q5</t>
  </si>
  <si>
    <t>P96104023</t>
  </si>
  <si>
    <t>P46104277</t>
  </si>
  <si>
    <t>(瑞梅) 100</t>
  </si>
  <si>
    <t>P46104421</t>
  </si>
  <si>
    <t xml:space="preserve">(瑞梅) Q3 use CV2, Q5 epoch &lt; 20 -1 </t>
  </si>
  <si>
    <t>P46104502</t>
  </si>
  <si>
    <t>P46104510</t>
  </si>
  <si>
    <t>P76104508</t>
  </si>
  <si>
    <t>12/3 子聰 sobel 小差一點</t>
  </si>
  <si>
    <t>Q56104092</t>
  </si>
  <si>
    <t>P76104655</t>
  </si>
  <si>
    <t xml:space="preserve">(瑞梅) </t>
  </si>
  <si>
    <t>N26104052</t>
  </si>
  <si>
    <t>(瑞梅) Q5.1 10 images -1</t>
  </si>
  <si>
    <t>N96104179</t>
  </si>
  <si>
    <t>12/6 (銘森) sobel line not bright , shear, no test image</t>
  </si>
  <si>
    <t>N26100781</t>
  </si>
  <si>
    <t>12/6 (銘森)  No loss in accuracy</t>
  </si>
  <si>
    <t>NE6104113</t>
  </si>
  <si>
    <t>Q36104129</t>
  </si>
  <si>
    <t xml:space="preserve">Sam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</si>
  <si>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Q36104187</t>
  </si>
  <si>
    <t>(品力) Q3.2、3.3、3.4不對</t>
  </si>
  <si>
    <t>P76104419</t>
  </si>
  <si>
    <t>P76104299</t>
  </si>
  <si>
    <t>P76104118</t>
  </si>
  <si>
    <t>11/29 陳子聰</t>
  </si>
  <si>
    <t>NE6104024</t>
  </si>
  <si>
    <t>(醴云) 11/19</t>
  </si>
  <si>
    <t>N96104022</t>
  </si>
  <si>
    <t>(維真) 12/13 1.4沒有初始化</t>
  </si>
  <si>
    <t>P76104215</t>
  </si>
  <si>
    <t>P76104231</t>
  </si>
  <si>
    <t>P76104443</t>
  </si>
  <si>
    <t>P76104582</t>
  </si>
  <si>
    <t>彥博 少一條</t>
  </si>
  <si>
    <t>P76104184</t>
  </si>
  <si>
    <t>Q36104226</t>
  </si>
  <si>
    <t>N26100260</t>
  </si>
  <si>
    <t>(瑞梅) Q5.5 test failed</t>
  </si>
  <si>
    <t>P76104354</t>
  </si>
  <si>
    <t>12/3 子聰 5.5功能不全 test不對</t>
  </si>
  <si>
    <t>N26100579</t>
  </si>
  <si>
    <t>sam ,sobel x and y lose line, q5 no valid</t>
  </si>
  <si>
    <t>N26104298</t>
  </si>
  <si>
    <t>P76104168</t>
  </si>
  <si>
    <t>N26100773</t>
  </si>
  <si>
    <t xml:space="preserve">Sam sobel x lose line </t>
  </si>
  <si>
    <t>N16100250</t>
  </si>
  <si>
    <t>P76104095</t>
  </si>
  <si>
    <t>N16104880</t>
  </si>
  <si>
    <t>P76104273</t>
  </si>
  <si>
    <t>11/29 子聰 3.4不像</t>
  </si>
  <si>
    <t>P76104524</t>
  </si>
  <si>
    <t>N16104775</t>
  </si>
  <si>
    <t>NF6104034</t>
  </si>
  <si>
    <t>(品力) Q3.2、3.3、3.4不對、Q4.4跑掉、Q5.1另外show圖、Q5.5沒圖</t>
  </si>
  <si>
    <t>F64099552</t>
  </si>
  <si>
    <t>P76101071</t>
  </si>
  <si>
    <t>(品力) Q3.2、3.3、3.4不對、Q4.4未碰底</t>
  </si>
  <si>
    <t>P76101534</t>
  </si>
  <si>
    <t>(+N) 沒拿gaussian 來做</t>
  </si>
  <si>
    <t>N16101670</t>
  </si>
  <si>
    <t>N26101834</t>
  </si>
  <si>
    <t>N26101177</t>
  </si>
  <si>
    <t>P76101429</t>
  </si>
  <si>
    <t>Sam q5 no test and accuracy, sobel lose line</t>
  </si>
  <si>
    <t>R76101104</t>
  </si>
  <si>
    <t>資管所</t>
  </si>
  <si>
    <t>(維真) 3.2 3.3 3.4 沒有絕對值 5.4 5.5 沒做</t>
  </si>
  <si>
    <t>P86101065</t>
  </si>
  <si>
    <t>P76101372</t>
  </si>
  <si>
    <t>Q36101286</t>
  </si>
  <si>
    <t>11/29 子聰 1.4沒初始化 sobel最後不對 5.5沒有輸入數字</t>
  </si>
  <si>
    <t>N96101113</t>
  </si>
  <si>
    <t>N16101701</t>
  </si>
  <si>
    <t>P86101057</t>
  </si>
  <si>
    <t>(wei) 1.4 5 no write 3.2 3.3 3.4 wrong answer 4.4 drift up</t>
  </si>
  <si>
    <t>P76101453</t>
  </si>
  <si>
    <t>11/29(品力)Q4.4的圖沒有碰到底線</t>
  </si>
  <si>
    <t>P76101055</t>
  </si>
  <si>
    <t>N26101876</t>
  </si>
  <si>
    <t>P76101411</t>
  </si>
  <si>
    <t>N26101957</t>
  </si>
  <si>
    <t>(+N) 第五題後2題沒寫</t>
  </si>
  <si>
    <t>N26102068</t>
  </si>
  <si>
    <t>(澤文) 1.4相反、3.2邊緣少、3.3邊緣少、3.4邊緣少</t>
  </si>
  <si>
    <t>N26101915</t>
  </si>
  <si>
    <t>N26101884</t>
  </si>
  <si>
    <t>NE6101107</t>
  </si>
  <si>
    <t>P76101356</t>
  </si>
  <si>
    <t>(品力) Q1.4顏色不對、Q5.4、5.5沒做</t>
  </si>
  <si>
    <t>N26102115</t>
  </si>
  <si>
    <t>11/29 子聰 sobel norm不對 5.4線畫一起 5.5寫錯不是輸入數字</t>
  </si>
  <si>
    <t>N26101737</t>
  </si>
  <si>
    <t>(品力) ALL沒有UI、Q3.2、3.3、3.4不對</t>
  </si>
  <si>
    <t>P76101275</t>
  </si>
  <si>
    <t>N96101147</t>
  </si>
  <si>
    <t>(子聰) 12/8 5沒做</t>
  </si>
  <si>
    <t>N26101949</t>
  </si>
  <si>
    <t>N26101923</t>
  </si>
  <si>
    <t>12/3 子聰 5.5沒有softMax輸出有正負</t>
  </si>
  <si>
    <t>N96101105</t>
  </si>
  <si>
    <t>彥博 call function opencv ,no q5</t>
  </si>
  <si>
    <t>N26102026</t>
  </si>
  <si>
    <t>長青 Q5.4 5 沒做</t>
  </si>
  <si>
    <t>P76101217</t>
  </si>
  <si>
    <t>N26102050</t>
  </si>
  <si>
    <t>長青 Q5.1沒label</t>
  </si>
  <si>
    <t>P76101403</t>
  </si>
  <si>
    <t>Q36101333</t>
  </si>
  <si>
    <t>(+N) 12/8 無法 random</t>
  </si>
  <si>
    <t>NE6101034</t>
  </si>
  <si>
    <t>P76101437</t>
  </si>
  <si>
    <t>N96101024</t>
  </si>
  <si>
    <t xml:space="preserve">(瑞梅) Q5 screenshots -1 colab, Q5.5 totally wrong, </t>
  </si>
  <si>
    <t>Q56101036</t>
  </si>
  <si>
    <t>Q36101325</t>
  </si>
  <si>
    <t>P76101348</t>
  </si>
  <si>
    <t>(+N) 沒有機率圖</t>
  </si>
  <si>
    <t>P76101194</t>
  </si>
  <si>
    <t>P76101380</t>
  </si>
  <si>
    <t>(彥博) sobx,y 顛倒</t>
  </si>
  <si>
    <t>N26102018</t>
  </si>
  <si>
    <t>(澤文) 3.2邊緣少、3.3邊緣少</t>
  </si>
  <si>
    <t>Q36101244</t>
  </si>
  <si>
    <t>(品力) Q3.3、3.4、3.5不對、Q4.4無碰底</t>
  </si>
  <si>
    <t>P76101178</t>
  </si>
  <si>
    <t>(長青) 11/30</t>
  </si>
  <si>
    <t>P76101241</t>
  </si>
  <si>
    <t>P76101526</t>
  </si>
  <si>
    <t>P76101445</t>
  </si>
  <si>
    <t>P76101128</t>
  </si>
  <si>
    <t>N26102034</t>
  </si>
  <si>
    <t>(品力) Q3.2、3.3、3.4有點不同</t>
  </si>
  <si>
    <t>P76101233</t>
  </si>
  <si>
    <t>(子聰) 12/8 predict不對</t>
  </si>
  <si>
    <t>P76101542</t>
  </si>
  <si>
    <t>NE6101018</t>
  </si>
  <si>
    <t>N16101751</t>
  </si>
  <si>
    <t>(+N) 12/3 沒轉型態</t>
  </si>
  <si>
    <t>NE6101084</t>
  </si>
  <si>
    <t>(澤文) 12/6</t>
  </si>
  <si>
    <t>N96101139</t>
  </si>
  <si>
    <t>P76101186</t>
  </si>
  <si>
    <t>11/29 (邦尉) 3.2,3.3,3.4,4.4的圖案答案不一樣</t>
  </si>
  <si>
    <t>P16101118</t>
  </si>
  <si>
    <t>P86101170</t>
  </si>
  <si>
    <t>(+N) 沒做1.4  沒做第5題</t>
  </si>
  <si>
    <t>P76101314</t>
  </si>
  <si>
    <t>(+N) 沒做 abs</t>
  </si>
  <si>
    <t>P76101160</t>
  </si>
  <si>
    <t>11/29 子聰 sobel不對</t>
  </si>
  <si>
    <t>P76101631</t>
  </si>
  <si>
    <t>(彥博) 12/6</t>
  </si>
  <si>
    <t>Q56101044</t>
  </si>
  <si>
    <t>P76101592</t>
  </si>
  <si>
    <t xml:space="preserve">(澤文) </t>
  </si>
  <si>
    <t>P76101259</t>
  </si>
  <si>
    <t>(+N) soble壞掉  沒機率圖</t>
  </si>
  <si>
    <t>P76101097</t>
  </si>
  <si>
    <t>(澤文) 1.4相反、5.3沒做、5.4沒做</t>
  </si>
  <si>
    <t>NE6101050</t>
  </si>
  <si>
    <t>(品力) Q3.2、3.3、3.4些微不同、Q4.4未碰底、Q5.4沒loss、acc label</t>
  </si>
  <si>
    <t>P76101584</t>
  </si>
  <si>
    <t>N96101058</t>
  </si>
  <si>
    <t>Sam Q5 no test,sobel x lose line</t>
  </si>
  <si>
    <t>P76101495</t>
  </si>
  <si>
    <t>P76101615</t>
  </si>
  <si>
    <t>P76101283</t>
  </si>
  <si>
    <t>Sam Q5 no test,, Sobel x lose line</t>
  </si>
  <si>
    <t>P76101665</t>
  </si>
  <si>
    <t>(子聰) 12/8 5 沒做</t>
  </si>
  <si>
    <t>N26102204</t>
  </si>
  <si>
    <t>N96101040</t>
  </si>
  <si>
    <t>Sam,Q5 no test,Sobelx lose line</t>
  </si>
  <si>
    <t>P76101607</t>
  </si>
  <si>
    <t>Q56101028</t>
  </si>
  <si>
    <t>(品力) Q1.4無初始畫面、Q3.2、3.3、3.4</t>
  </si>
  <si>
    <t>NE6101157</t>
  </si>
  <si>
    <t>(維真) 12/3 3.2 3.3 3.4結果錯誤 4.4圖形往上 5.5 acc太低，機率顯示錯誤（沒softmax）</t>
  </si>
  <si>
    <t>P76101089</t>
  </si>
  <si>
    <t>(長青)11/29</t>
  </si>
  <si>
    <t>P96101148</t>
  </si>
  <si>
    <t>(維真) 12/3 3.2 3.3 3.4結果錯誤 4.4圖形往上</t>
  </si>
  <si>
    <t>P76101136</t>
  </si>
  <si>
    <t>P96101017</t>
  </si>
  <si>
    <t>N16101890</t>
  </si>
  <si>
    <t>P96101041</t>
  </si>
  <si>
    <t>(邦尉) 5.5 沒做</t>
  </si>
  <si>
    <t>P76101657</t>
  </si>
  <si>
    <t>P76101550</t>
  </si>
  <si>
    <t>(瑞梅) 99</t>
  </si>
  <si>
    <t>P96101164</t>
  </si>
  <si>
    <t>P96101025</t>
  </si>
  <si>
    <t>(邦尉) 3.2,3.3,3.4 答案不一樣 ，5.5 沒幾率 沒答案</t>
  </si>
  <si>
    <t>N16101858</t>
  </si>
  <si>
    <t>1/10 wei 成績不見了 補demo</t>
  </si>
  <si>
    <t>N26102296</t>
  </si>
  <si>
    <t>(+N) 10張圖</t>
  </si>
  <si>
    <t>Q56101052</t>
  </si>
  <si>
    <t>(+N) 12/3 沒機率圖</t>
  </si>
  <si>
    <t>N96101503</t>
  </si>
  <si>
    <t>(+N) 第五題後面沒做</t>
  </si>
  <si>
    <t>P76101461</t>
  </si>
  <si>
    <t>NF6101078</t>
  </si>
  <si>
    <t xml:space="preserve">(銘森)12/6 sobel edge detection not the same, shearing not the same </t>
  </si>
  <si>
    <t>N26102319</t>
  </si>
  <si>
    <t>(品力) Q1.4 顏色會跑、Q3.2、3.3、3.4 不對</t>
  </si>
  <si>
    <t>N96101498</t>
  </si>
  <si>
    <t>Sam Q5 only show train</t>
  </si>
  <si>
    <t>N16105014</t>
  </si>
  <si>
    <t xml:space="preserve">(瑞梅) 12/6, 3.4 wrong result </t>
  </si>
  <si>
    <t>NE6105012</t>
  </si>
  <si>
    <t>P76105017</t>
  </si>
  <si>
    <t>(子聰) 12/8 xy軸沒寫</t>
  </si>
  <si>
    <t>P76105033</t>
  </si>
  <si>
    <t>11/29 (邦尉）3.2，3.3，3.4，4.4 答案圖案不對</t>
  </si>
  <si>
    <t>P76105041</t>
  </si>
  <si>
    <t>P76105075</t>
  </si>
  <si>
    <t>(維真) 12/6 1.4 沒有初始化 左右圖相反 3.4 結果錯誤 4.4 圖片位置錯誤</t>
  </si>
  <si>
    <t>NE6101076</t>
  </si>
  <si>
    <t>(品力) Q3.2、3.3、3.4不對、Q5.1多一張圖</t>
  </si>
  <si>
    <t>P76101330</t>
  </si>
  <si>
    <t>(銘森)12/6  shearing not the same,no validation</t>
  </si>
  <si>
    <t>P96101033</t>
  </si>
  <si>
    <t>NF6101028</t>
  </si>
  <si>
    <t>P96101106</t>
  </si>
  <si>
    <t>製造資訊與系統研究所</t>
  </si>
  <si>
    <t>NE6101026</t>
  </si>
  <si>
    <t>P66101095</t>
  </si>
  <si>
    <t>長青 Q3.234 少邊緣 Q4.4 沒做shearing</t>
  </si>
  <si>
    <t>P96101130</t>
  </si>
  <si>
    <t>(澤文) 1.4沒有初始圖片、3.2少邊緣、3.3少邊緣、4.4形狀不對、5.1多1張</t>
  </si>
  <si>
    <t>N27101138</t>
  </si>
  <si>
    <t>(維真) 3.2 3.3 3.4 少邊 4.4 圖往上跑 5.5 沒有softmax 結果有負值</t>
  </si>
  <si>
    <t>P96101067</t>
  </si>
  <si>
    <t>VQ6102023</t>
  </si>
  <si>
    <t>機械產碩</t>
  </si>
  <si>
    <t>NE6107014</t>
  </si>
  <si>
    <t>(Bill)</t>
  </si>
  <si>
    <t>P76107085</t>
  </si>
  <si>
    <t>VS6102027</t>
  </si>
  <si>
    <t>金融資訊產碩</t>
  </si>
  <si>
    <t>VS6102035</t>
  </si>
  <si>
    <t>(政勳) 12/8</t>
  </si>
  <si>
    <t>VS6102043</t>
  </si>
  <si>
    <t>(瑞梅) 12/6</t>
  </si>
  <si>
    <t>VS6102051</t>
  </si>
  <si>
    <t>VS6102077</t>
  </si>
  <si>
    <t>(維真) 12/6 3.2 3.3 結果錯誤</t>
  </si>
  <si>
    <t>VS6102093</t>
  </si>
  <si>
    <t>VS6102108</t>
  </si>
  <si>
    <t>VS6102116</t>
  </si>
  <si>
    <t>Sam no test</t>
  </si>
  <si>
    <t>VS6102124</t>
  </si>
  <si>
    <t xml:space="preserve">(邦尉) 5 沒有 UI， 5.5 沒做 </t>
  </si>
  <si>
    <t>Q56101060</t>
  </si>
  <si>
    <t>(品力) Q3.2、3.3、3.4些微不同、Q4.4沒做、Q5.1多一張圖</t>
  </si>
  <si>
    <t xml:space="preserve">	P76103023</t>
  </si>
  <si>
    <t>P76101704</t>
  </si>
  <si>
    <t>(瑞梅) Q5.4, 5.5 none</t>
  </si>
  <si>
    <t>Q56101078</t>
  </si>
  <si>
    <t>N26102351</t>
  </si>
  <si>
    <t>NM6101014</t>
  </si>
  <si>
    <t>智慧機器人碩</t>
  </si>
  <si>
    <t>(wei) 4.4 drift up</t>
  </si>
  <si>
    <t>NM6101072</t>
  </si>
  <si>
    <t>(wei) 3.2 3.3 no absolute 4.4 wrong answer 5.5 cannot choose large number</t>
  </si>
  <si>
    <t>NM6101098</t>
  </si>
  <si>
    <t>(澤文) 1.4沒有初始畫面、3.1破圖、3.2邊緣雜亂、3.3邊緣雜亂、3.4邊緣雜亂</t>
  </si>
  <si>
    <t>NM6104038</t>
  </si>
  <si>
    <t>NM6107010</t>
  </si>
  <si>
    <t>2.1 (10%)</t>
  </si>
  <si>
    <t>2.2 (10%)</t>
  </si>
  <si>
    <t>2.3 (10%)</t>
  </si>
  <si>
    <t>2.4 (10%)</t>
  </si>
  <si>
    <t>2.5 (10%)</t>
  </si>
  <si>
    <t>5.1 (12.5%)</t>
  </si>
  <si>
    <t>5.2 (12.5%)</t>
  </si>
  <si>
    <t>5.3 (12.5%)</t>
  </si>
  <si>
    <t>5.4 (12.5%)</t>
  </si>
  <si>
    <t>(長青)</t>
  </si>
  <si>
    <t>wei</t>
  </si>
  <si>
    <t>12/27 陳子聰</t>
  </si>
  <si>
    <t>wen 12/29</t>
  </si>
  <si>
    <t>1/10 wei 補demo</t>
  </si>
  <si>
    <t/>
  </si>
  <si>
    <t xml:space="preserve">(長青) </t>
  </si>
  <si>
    <t>子聰 5沒做出來 遲demo</t>
  </si>
  <si>
    <t>(Maton)</t>
  </si>
  <si>
    <t>(長青) 5.3 5.4沒做</t>
  </si>
  <si>
    <t>子聰</t>
  </si>
  <si>
    <t>(Lydia)</t>
  </si>
  <si>
    <t>(Lydia) 於12/31補demo</t>
  </si>
  <si>
    <t xml:space="preserve"> 邦尉 第五題沒有ui  5.1沒做</t>
  </si>
  <si>
    <t>(長青) 沒有table、tensorboard</t>
  </si>
  <si>
    <t>(Maton)Q5.2、Q5.3、Q5.4沒寫</t>
  </si>
  <si>
    <t xml:space="preserve">             </t>
  </si>
  <si>
    <t xml:space="preserve"> 子聰 沒tensorBoard</t>
  </si>
  <si>
    <t>温大帥</t>
  </si>
  <si>
    <t xml:space="preserve"> 邦尉  2.3 的transition column沒放</t>
  </si>
  <si>
    <t>wei 5.2 no tensorboard</t>
  </si>
  <si>
    <t>(Maton)寫網頁的，沒有UI</t>
  </si>
  <si>
    <t>(澤文) 5.2、5.3、5.4沒做</t>
  </si>
  <si>
    <t>子聰 dist錯 遲demo</t>
  </si>
  <si>
    <t>mei 2: the last image didn't show, but could show it manually in the workspace, 5: no tenserboard</t>
  </si>
  <si>
    <t>子聰 12/30 遲Demo</t>
  </si>
  <si>
    <t>邦尉 5.4 NO ACC</t>
  </si>
  <si>
    <t>wei 2.1 沒有輪撥 2.5跟5沒做</t>
  </si>
  <si>
    <t>(長青) 第五題沒做</t>
  </si>
  <si>
    <t>(澤文) 於1/10 demo 第5題沒做</t>
  </si>
  <si>
    <t>(長青) 沒做5.4</t>
  </si>
  <si>
    <t>琮寶 數值有錯</t>
  </si>
  <si>
    <t xml:space="preserve">wei </t>
  </si>
  <si>
    <t>(澤文) 5.2沒有tensorboard、5.4沒有標示y軸</t>
  </si>
  <si>
    <t>(澤文) 5.3、5.4沒做</t>
  </si>
  <si>
    <t>mei</t>
  </si>
  <si>
    <t>子聰 沒用tensorBoard</t>
  </si>
  <si>
    <t>(長青) 5.4沒做</t>
  </si>
  <si>
    <t>邦尉 2.3 沒有transition column</t>
  </si>
  <si>
    <t>琮寶 沒錯TensorBoard</t>
  </si>
  <si>
    <t>5.4沒做 子聰</t>
  </si>
  <si>
    <t>(長青) 只做5.1</t>
  </si>
  <si>
    <t>wei 12/27</t>
  </si>
  <si>
    <t>(長青) 沒tensorboard random erasing</t>
  </si>
  <si>
    <t>邦尉 5.2 NO tensorflow 5.4 沒做</t>
  </si>
  <si>
    <t>(+N)遲demo</t>
  </si>
  <si>
    <t xml:space="preserve">子聰 </t>
  </si>
  <si>
    <t>(澤文) 5.4沒有標示y軸</t>
  </si>
  <si>
    <t>琮寶 數值不對</t>
  </si>
  <si>
    <t>子聰 dist inst錯</t>
  </si>
  <si>
    <t>Sam no 5.3 5.4</t>
  </si>
  <si>
    <t>Sam NO 5.4</t>
  </si>
  <si>
    <t>琮寶 多個參數</t>
  </si>
  <si>
    <t>子聰 2.5沒做出來</t>
  </si>
  <si>
    <t>wen 12/28</t>
  </si>
  <si>
    <t>(+N) 沒UI</t>
  </si>
  <si>
    <t>(Oran)</t>
  </si>
  <si>
    <t>wen</t>
  </si>
  <si>
    <t>(長青) 5.3 顯示不出來，有改(+N)</t>
  </si>
  <si>
    <t>子聰 沒有random erasing code</t>
  </si>
  <si>
    <t>mei. 2.1: no UI -5, 5.1 no UI -5, 5.2: no tensorboard, 5.3 can't test 5.4 None</t>
  </si>
  <si>
    <t>子聰 跟禮拜四一樣</t>
  </si>
  <si>
    <t>(蘇威)</t>
  </si>
  <si>
    <t>(+N) 遲demo (家裡有事那個)</t>
  </si>
  <si>
    <t>wei 5.3 accuracy too low 5.4 沒做</t>
  </si>
  <si>
    <t>(+N) 遲demo</t>
  </si>
  <si>
    <t>(長青) 12/28</t>
  </si>
  <si>
    <t>邦尉  5.4 不是用長方圖</t>
  </si>
  <si>
    <t xml:space="preserve">mei, no random erasing function </t>
  </si>
  <si>
    <t>(Maton)Q5.2n no board、Q5.4no table</t>
  </si>
  <si>
    <t>邦尉 2.3 沒寫</t>
  </si>
  <si>
    <t>(澤文) 5.4沒做</t>
  </si>
  <si>
    <t>mei, 5.3 can't perform test</t>
  </si>
  <si>
    <t>(Maton)Q2.2.3.4結果差太多、Q5.4沒有function</t>
  </si>
  <si>
    <t>琮寶 沒有TensorBoard</t>
  </si>
  <si>
    <t>子聰 inst dist 錯</t>
  </si>
  <si>
    <t>mei, 5.3 no test UI, 5.4 wrong function, no plot</t>
  </si>
  <si>
    <t>mei, 5.2 None</t>
  </si>
  <si>
    <t>Wen</t>
  </si>
  <si>
    <t>琮寶 每張圖都有matrix</t>
  </si>
  <si>
    <t>(長青) 12/28 5.4沒做</t>
  </si>
  <si>
    <t>mei, 5.4 None</t>
  </si>
  <si>
    <t>彥博(1/8補)</t>
  </si>
  <si>
    <t>wei 5 沒有gui</t>
  </si>
  <si>
    <t>(澤文) 2.1沒有輪播、5.4沒有標示y軸</t>
  </si>
  <si>
    <t>邦尉 5.4 沒做</t>
  </si>
  <si>
    <t>(惟仁)</t>
  </si>
  <si>
    <t>2.5 no compare images (-5), 5.2: no tensorboard or other plot of any 5.3: wrong test result (-3)</t>
  </si>
  <si>
    <t>(Maton)Q5.4no table Q2.2.4value incorrect</t>
  </si>
  <si>
    <t>(長青) 5.4 沒有table</t>
  </si>
  <si>
    <t>(政勳)</t>
  </si>
  <si>
    <t>P76103023</t>
  </si>
  <si>
    <t>wei 5.4 沒做</t>
  </si>
  <si>
    <t>邦尉 5.4 沒有y軸</t>
  </si>
  <si>
    <t>Hw1</t>
  </si>
  <si>
    <t>Hw2</t>
  </si>
  <si>
    <t>Exam</t>
  </si>
  <si>
    <t>Project</t>
  </si>
  <si>
    <t>總成績</t>
  </si>
  <si>
    <t>old Hw2</t>
  </si>
  <si>
    <t>Project 調整</t>
  </si>
  <si>
    <t>平均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</si>
</sst>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17" x14ac:knownFonts="1">
    <font>
      <sz val="10"/>
      <color rgb="FF000000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  <font>
      <strike/>
      <sz val="12"/>
      <color theme="1"/>
      <name val="Arial"/>
      <family val="2"/>
    </font>
    <font>
      <strike/>
      <sz val="10"/>
      <color theme="1"/>
      <name val="Arial"/>
      <family val="2"/>
    </font>
    <font>
      <sz val="10"/>
      <color rgb="FF000000"/>
      <name val="Roboto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222222"/>
      <name val="標楷體"/>
      <family val="4"/>
      <charset val="136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新細明體"/>
      <family val="1"/>
      <charset val="136"/>
    </font>
    <font>
      <sz val="10"/>
      <color theme="1"/>
      <name val="Arial"/>
      <family val="2"/>
    </font>
    <font>
      <sz val="10"/>
      <color theme="5"/>
      <name val="Arial"/>
      <family val="2"/>
    </font>
    <font>
      <sz val="9"/>
      <name val="細明體"/>
      <family val="3"/>
      <charset val="136"/>
    </font>
    <font>
      <sz val="10"/>
      <color rgb="FF000000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2" borderId="0" xfId="0" applyFont="1" applyFill="1" applyAlignment="1"/>
    <xf numFmtId="0" fontId="1" fillId="0" borderId="0" xfId="0" quotePrefix="1" applyFont="1" applyAlignment="1"/>
    <xf numFmtId="0" fontId="6" fillId="2" borderId="0" xfId="0" applyFont="1" applyFill="1" applyAlignment="1">
      <alignment horizontal="left"/>
    </xf>
    <xf numFmtId="0" fontId="8" fillId="0" borderId="0" xfId="0" applyFont="1" applyAlignment="1"/>
    <xf numFmtId="0" fontId="9" fillId="2" borderId="0" xfId="0" applyFont="1" applyFill="1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/>
    <xf numFmtId="0" fontId="1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/>
    <xf numFmtId="176" fontId="1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/>
    <xf numFmtId="0" fontId="16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zoomScaleNormal="100" workbookViewId="0">
      <pane xSplit="2" ySplit="1" topLeftCell="C179" activePane="bottomRight" state="frozen"/>
      <selection pane="topRight" activeCell="C1" sqref="C1"/>
      <selection pane="bottomLeft" activeCell="A2" sqref="A2"/>
      <selection pane="bottomRight" activeCell="I14" sqref="I14"/>
    </sheetView>
  </sheetViews>
  <sheetFormatPr defaultColWidth="14.42578125" defaultRowHeight="15.75" customHeight="1" x14ac:dyDescent="0.2"/>
  <cols>
    <col min="1" max="2" width="14.42578125" style="23"/>
    <col min="3" max="3" width="16.7109375" style="23" customWidth="1"/>
    <col min="4" max="5" width="14.42578125" style="23"/>
    <col min="6" max="6" width="14.42578125" style="38" customWidth="1"/>
    <col min="7" max="10" width="16" style="23" customWidth="1"/>
    <col min="11" max="11" width="16.42578125" style="23" customWidth="1"/>
    <col min="12" max="18" width="14.42578125" style="23"/>
    <col min="19" max="19" width="43.5703125" style="23" customWidth="1"/>
    <col min="20" max="27" width="14.42578125" style="23"/>
  </cols>
  <sheetData>
    <row r="1" spans="1:27" ht="15" x14ac:dyDescent="0.2">
      <c r="A1" s="22" t="s">
        <v>0</v>
      </c>
      <c r="B1" s="22" t="s">
        <v>1</v>
      </c>
      <c r="C1" s="21" t="s">
        <v>2</v>
      </c>
      <c r="D1" s="21" t="s">
        <v>3</v>
      </c>
      <c r="E1" s="21" t="s">
        <v>4</v>
      </c>
      <c r="F1" s="35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</row>
    <row r="2" spans="1:27" ht="15" x14ac:dyDescent="0.2">
      <c r="A2" s="22" t="s">
        <v>19</v>
      </c>
      <c r="B2" s="22" t="s">
        <v>20</v>
      </c>
      <c r="C2" s="21">
        <v>15</v>
      </c>
      <c r="D2" s="21">
        <v>3</v>
      </c>
      <c r="E2" s="21">
        <v>20</v>
      </c>
      <c r="F2" s="35">
        <v>5</v>
      </c>
      <c r="G2" s="21">
        <v>5</v>
      </c>
      <c r="H2" s="21">
        <v>5</v>
      </c>
      <c r="I2" s="21">
        <v>5</v>
      </c>
      <c r="J2" s="21">
        <v>15</v>
      </c>
      <c r="K2" s="21">
        <v>5</v>
      </c>
      <c r="L2" s="21">
        <v>0</v>
      </c>
      <c r="M2" s="21">
        <v>4</v>
      </c>
      <c r="N2" s="21">
        <v>4</v>
      </c>
      <c r="O2" s="21">
        <v>4</v>
      </c>
      <c r="P2" s="21">
        <v>0</v>
      </c>
      <c r="Q2" s="24">
        <f t="shared" ref="Q2:Q74" si="0">SUM(C2:P2)</f>
        <v>90</v>
      </c>
      <c r="R2" s="24">
        <f>ROUND(Q2,0)</f>
        <v>90</v>
      </c>
      <c r="S2" s="21" t="s">
        <v>21</v>
      </c>
      <c r="T2" s="24"/>
      <c r="U2" s="24"/>
      <c r="V2" s="24"/>
      <c r="W2" s="24"/>
      <c r="X2" s="24"/>
      <c r="Y2" s="24"/>
      <c r="Z2" s="24"/>
      <c r="AA2" s="24"/>
    </row>
    <row r="3" spans="1:27" ht="15" x14ac:dyDescent="0.2">
      <c r="A3" s="22" t="s">
        <v>22</v>
      </c>
      <c r="B3" s="22" t="s">
        <v>20</v>
      </c>
      <c r="C3" s="21">
        <v>15</v>
      </c>
      <c r="D3" s="24"/>
      <c r="E3" s="21">
        <v>20</v>
      </c>
      <c r="F3" s="36"/>
      <c r="G3" s="24"/>
      <c r="H3" s="24"/>
      <c r="I3" s="24"/>
      <c r="J3" s="21">
        <v>15</v>
      </c>
      <c r="K3" s="24"/>
      <c r="L3" s="24"/>
      <c r="M3" s="24"/>
      <c r="N3" s="24"/>
      <c r="O3" s="24"/>
      <c r="P3" s="24"/>
      <c r="Q3" s="24">
        <f t="shared" si="0"/>
        <v>50</v>
      </c>
      <c r="R3" s="21">
        <v>0</v>
      </c>
      <c r="S3" s="24"/>
      <c r="T3" s="24"/>
      <c r="U3" s="24"/>
      <c r="V3" s="24"/>
      <c r="W3" s="24"/>
      <c r="X3" s="24"/>
      <c r="Y3" s="24"/>
      <c r="Z3" s="24"/>
      <c r="AA3" s="24"/>
    </row>
    <row r="4" spans="1:27" ht="15" x14ac:dyDescent="0.2">
      <c r="A4" s="22" t="s">
        <v>23</v>
      </c>
      <c r="B4" s="22" t="s">
        <v>24</v>
      </c>
      <c r="C4" s="21">
        <v>15</v>
      </c>
      <c r="D4" s="21">
        <v>5</v>
      </c>
      <c r="E4" s="21">
        <v>20</v>
      </c>
      <c r="F4" s="35">
        <v>5</v>
      </c>
      <c r="G4" s="21">
        <v>5</v>
      </c>
      <c r="H4" s="21">
        <v>5</v>
      </c>
      <c r="I4" s="21">
        <v>5</v>
      </c>
      <c r="J4" s="21">
        <v>15</v>
      </c>
      <c r="K4" s="21">
        <v>4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4">
        <f t="shared" si="0"/>
        <v>79</v>
      </c>
      <c r="R4" s="24">
        <f>ROUND(Q4 * 0.8,0)</f>
        <v>63</v>
      </c>
      <c r="S4" s="21" t="s">
        <v>25</v>
      </c>
      <c r="T4" s="24"/>
      <c r="U4" s="24"/>
      <c r="V4" s="24"/>
      <c r="W4" s="24"/>
      <c r="X4" s="24"/>
      <c r="Y4" s="24"/>
      <c r="Z4" s="24"/>
      <c r="AA4" s="24"/>
    </row>
    <row r="5" spans="1:27" ht="15" x14ac:dyDescent="0.2">
      <c r="A5" s="22" t="s">
        <v>26</v>
      </c>
      <c r="B5" s="22" t="s">
        <v>24</v>
      </c>
      <c r="C5" s="21">
        <v>15</v>
      </c>
      <c r="D5" s="21">
        <v>5</v>
      </c>
      <c r="E5" s="21">
        <v>20</v>
      </c>
      <c r="F5" s="35">
        <v>5</v>
      </c>
      <c r="G5" s="21">
        <v>5</v>
      </c>
      <c r="H5" s="21">
        <v>5</v>
      </c>
      <c r="I5" s="21">
        <v>5</v>
      </c>
      <c r="J5" s="21">
        <v>15</v>
      </c>
      <c r="K5" s="21">
        <v>5</v>
      </c>
      <c r="L5" s="21">
        <v>4</v>
      </c>
      <c r="M5" s="21">
        <v>4</v>
      </c>
      <c r="N5" s="21">
        <v>4</v>
      </c>
      <c r="O5" s="21">
        <v>4</v>
      </c>
      <c r="P5" s="21">
        <v>4</v>
      </c>
      <c r="Q5" s="24">
        <f t="shared" si="0"/>
        <v>100</v>
      </c>
      <c r="R5" s="24">
        <f t="shared" ref="R5:R6" si="1">ROUND(Q5,0)</f>
        <v>100</v>
      </c>
      <c r="S5" s="21" t="s">
        <v>27</v>
      </c>
      <c r="T5" s="24"/>
      <c r="U5" s="24"/>
      <c r="V5" s="24"/>
      <c r="W5" s="24"/>
      <c r="X5" s="24"/>
      <c r="Y5" s="24"/>
      <c r="Z5" s="24"/>
      <c r="AA5" s="24"/>
    </row>
    <row r="6" spans="1:27" ht="15" x14ac:dyDescent="0.2">
      <c r="A6" s="22" t="s">
        <v>28</v>
      </c>
      <c r="B6" s="22" t="s">
        <v>24</v>
      </c>
      <c r="C6" s="21">
        <v>15</v>
      </c>
      <c r="D6" s="21">
        <v>5</v>
      </c>
      <c r="E6" s="21">
        <v>20</v>
      </c>
      <c r="F6" s="35">
        <v>5</v>
      </c>
      <c r="G6" s="21">
        <v>5</v>
      </c>
      <c r="H6" s="21">
        <v>5</v>
      </c>
      <c r="I6" s="21">
        <v>5</v>
      </c>
      <c r="J6" s="21">
        <v>15</v>
      </c>
      <c r="K6" s="21">
        <v>5</v>
      </c>
      <c r="L6" s="21">
        <v>4</v>
      </c>
      <c r="M6" s="21">
        <v>4</v>
      </c>
      <c r="N6" s="21">
        <v>0</v>
      </c>
      <c r="O6" s="21">
        <v>0</v>
      </c>
      <c r="P6" s="21">
        <v>0</v>
      </c>
      <c r="Q6" s="24">
        <f t="shared" si="0"/>
        <v>88</v>
      </c>
      <c r="R6" s="24">
        <f t="shared" si="1"/>
        <v>88</v>
      </c>
      <c r="S6" s="21" t="s">
        <v>29</v>
      </c>
      <c r="T6" s="24"/>
      <c r="U6" s="24"/>
      <c r="V6" s="24"/>
      <c r="W6" s="24"/>
      <c r="X6" s="24"/>
      <c r="Y6" s="24"/>
      <c r="Z6" s="24"/>
      <c r="AA6" s="24"/>
    </row>
    <row r="7" spans="1:27" ht="15" x14ac:dyDescent="0.2">
      <c r="A7" s="25" t="s">
        <v>30</v>
      </c>
      <c r="B7" s="25" t="s">
        <v>20</v>
      </c>
      <c r="C7" s="26">
        <v>15</v>
      </c>
      <c r="D7" s="27"/>
      <c r="E7" s="26">
        <v>20</v>
      </c>
      <c r="F7" s="37"/>
      <c r="G7" s="27"/>
      <c r="H7" s="27"/>
      <c r="I7" s="27"/>
      <c r="J7" s="26">
        <v>15</v>
      </c>
      <c r="K7" s="27"/>
      <c r="L7" s="27"/>
      <c r="M7" s="27"/>
      <c r="N7" s="27"/>
      <c r="O7" s="27"/>
      <c r="P7" s="27"/>
      <c r="Q7" s="27">
        <f t="shared" si="0"/>
        <v>50</v>
      </c>
      <c r="R7" s="26">
        <v>0</v>
      </c>
      <c r="S7" s="21" t="s">
        <v>31</v>
      </c>
      <c r="T7" s="24"/>
      <c r="U7" s="24"/>
      <c r="V7" s="24"/>
      <c r="W7" s="24"/>
      <c r="X7" s="24"/>
      <c r="Y7" s="24"/>
      <c r="Z7" s="24"/>
      <c r="AA7" s="24"/>
    </row>
    <row r="8" spans="1:27" ht="15" x14ac:dyDescent="0.2">
      <c r="A8" s="22" t="s">
        <v>32</v>
      </c>
      <c r="B8" s="22" t="s">
        <v>33</v>
      </c>
      <c r="C8" s="21">
        <v>15</v>
      </c>
      <c r="D8" s="21">
        <v>5</v>
      </c>
      <c r="E8" s="21">
        <v>20</v>
      </c>
      <c r="F8" s="35">
        <v>5</v>
      </c>
      <c r="G8" s="21">
        <v>5</v>
      </c>
      <c r="H8" s="21">
        <v>5</v>
      </c>
      <c r="I8" s="21">
        <v>5</v>
      </c>
      <c r="J8" s="21">
        <v>15</v>
      </c>
      <c r="K8" s="21">
        <v>5</v>
      </c>
      <c r="L8" s="21">
        <v>4</v>
      </c>
      <c r="M8" s="21">
        <v>4</v>
      </c>
      <c r="N8" s="21">
        <v>4</v>
      </c>
      <c r="O8" s="21">
        <v>4</v>
      </c>
      <c r="P8" s="21">
        <v>4</v>
      </c>
      <c r="Q8" s="24">
        <f t="shared" si="0"/>
        <v>100</v>
      </c>
      <c r="R8" s="24">
        <f t="shared" ref="R8:R9" si="2">ROUND(Q8,0)</f>
        <v>100</v>
      </c>
      <c r="S8" s="21" t="s">
        <v>34</v>
      </c>
      <c r="T8" s="24"/>
      <c r="U8" s="24"/>
      <c r="V8" s="24"/>
      <c r="W8" s="24"/>
      <c r="X8" s="24"/>
      <c r="Y8" s="24"/>
      <c r="Z8" s="24"/>
      <c r="AA8" s="24"/>
    </row>
    <row r="9" spans="1:27" ht="15" x14ac:dyDescent="0.2">
      <c r="A9" s="22" t="s">
        <v>35</v>
      </c>
      <c r="B9" s="22" t="s">
        <v>36</v>
      </c>
      <c r="C9" s="21">
        <v>15</v>
      </c>
      <c r="D9" s="21">
        <v>0</v>
      </c>
      <c r="E9" s="21">
        <v>20</v>
      </c>
      <c r="F9" s="35">
        <v>5</v>
      </c>
      <c r="G9" s="21">
        <v>3</v>
      </c>
      <c r="H9" s="21">
        <v>5</v>
      </c>
      <c r="I9" s="21">
        <v>3</v>
      </c>
      <c r="J9" s="21">
        <v>15</v>
      </c>
      <c r="K9" s="21">
        <v>0</v>
      </c>
      <c r="L9" s="21">
        <v>4</v>
      </c>
      <c r="M9" s="21">
        <v>4</v>
      </c>
      <c r="N9" s="21">
        <v>4</v>
      </c>
      <c r="O9" s="21">
        <v>3</v>
      </c>
      <c r="P9" s="21">
        <v>4</v>
      </c>
      <c r="Q9" s="24">
        <f t="shared" si="0"/>
        <v>85</v>
      </c>
      <c r="R9" s="24">
        <f t="shared" si="2"/>
        <v>85</v>
      </c>
      <c r="S9" s="21" t="s">
        <v>37</v>
      </c>
      <c r="T9" s="24"/>
      <c r="U9" s="24"/>
      <c r="V9" s="24"/>
      <c r="W9" s="24"/>
      <c r="X9" s="24"/>
      <c r="Y9" s="24"/>
      <c r="Z9" s="24"/>
      <c r="AA9" s="24"/>
    </row>
    <row r="10" spans="1:27" ht="15" x14ac:dyDescent="0.2">
      <c r="A10" s="22" t="s">
        <v>38</v>
      </c>
      <c r="B10" s="22" t="s">
        <v>36</v>
      </c>
      <c r="C10" s="21">
        <v>15</v>
      </c>
      <c r="D10" s="24"/>
      <c r="E10" s="21">
        <v>20</v>
      </c>
      <c r="F10" s="36"/>
      <c r="G10" s="24"/>
      <c r="H10" s="24"/>
      <c r="I10" s="24"/>
      <c r="J10" s="21">
        <v>15</v>
      </c>
      <c r="K10" s="24"/>
      <c r="L10" s="24"/>
      <c r="M10" s="24"/>
      <c r="N10" s="24"/>
      <c r="O10" s="24"/>
      <c r="P10" s="24"/>
      <c r="Q10" s="24">
        <f t="shared" si="0"/>
        <v>50</v>
      </c>
      <c r="R10" s="21">
        <v>0</v>
      </c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8.75" customHeight="1" x14ac:dyDescent="0.2">
      <c r="A11" s="22" t="s">
        <v>39</v>
      </c>
      <c r="B11" s="22" t="s">
        <v>24</v>
      </c>
      <c r="C11" s="21">
        <v>15</v>
      </c>
      <c r="D11" s="24"/>
      <c r="E11" s="21">
        <v>20</v>
      </c>
      <c r="F11" s="35">
        <v>5</v>
      </c>
      <c r="G11" s="21">
        <v>5</v>
      </c>
      <c r="H11" s="21">
        <v>5</v>
      </c>
      <c r="I11" s="21">
        <v>0</v>
      </c>
      <c r="J11" s="21">
        <v>15</v>
      </c>
      <c r="K11" s="21">
        <v>5</v>
      </c>
      <c r="L11" s="21">
        <v>4</v>
      </c>
      <c r="M11" s="21">
        <v>4</v>
      </c>
      <c r="N11" s="21">
        <v>4</v>
      </c>
      <c r="O11" s="21">
        <v>4</v>
      </c>
      <c r="P11" s="21">
        <v>4</v>
      </c>
      <c r="Q11" s="24">
        <f t="shared" si="0"/>
        <v>90</v>
      </c>
      <c r="R11" s="24">
        <f t="shared" ref="R11:R12" si="3">ROUND(Q11,0)</f>
        <v>90</v>
      </c>
      <c r="S11" s="21" t="s">
        <v>40</v>
      </c>
      <c r="T11" s="24"/>
      <c r="U11" s="24"/>
      <c r="V11" s="24"/>
      <c r="W11" s="24"/>
      <c r="X11" s="24"/>
      <c r="Y11" s="24"/>
      <c r="Z11" s="24"/>
      <c r="AA11" s="24"/>
    </row>
    <row r="12" spans="1:27" ht="15" x14ac:dyDescent="0.2">
      <c r="A12" s="22" t="s">
        <v>41</v>
      </c>
      <c r="B12" s="22" t="s">
        <v>36</v>
      </c>
      <c r="C12" s="21">
        <v>15</v>
      </c>
      <c r="D12" s="21">
        <v>5</v>
      </c>
      <c r="E12" s="21">
        <v>20</v>
      </c>
      <c r="F12" s="35">
        <v>5</v>
      </c>
      <c r="G12" s="21">
        <v>3</v>
      </c>
      <c r="H12" s="21">
        <v>3</v>
      </c>
      <c r="I12" s="21">
        <v>3</v>
      </c>
      <c r="J12" s="21">
        <v>15</v>
      </c>
      <c r="K12" s="21">
        <v>5</v>
      </c>
      <c r="L12" s="21">
        <v>4</v>
      </c>
      <c r="M12" s="21">
        <v>4</v>
      </c>
      <c r="N12" s="21">
        <v>4</v>
      </c>
      <c r="O12" s="21">
        <v>4</v>
      </c>
      <c r="P12" s="21">
        <v>4</v>
      </c>
      <c r="Q12" s="24">
        <f t="shared" si="0"/>
        <v>94</v>
      </c>
      <c r="R12" s="24">
        <f t="shared" si="3"/>
        <v>94</v>
      </c>
      <c r="S12" s="21" t="s">
        <v>42</v>
      </c>
      <c r="T12" s="24"/>
      <c r="U12" s="24"/>
      <c r="V12" s="24"/>
      <c r="W12" s="24"/>
      <c r="X12" s="24"/>
      <c r="Y12" s="24"/>
      <c r="Z12" s="24"/>
      <c r="AA12" s="24"/>
    </row>
    <row r="13" spans="1:27" ht="15" x14ac:dyDescent="0.2">
      <c r="A13" s="22" t="s">
        <v>43</v>
      </c>
      <c r="B13" s="22" t="s">
        <v>44</v>
      </c>
      <c r="C13" s="21">
        <v>15</v>
      </c>
      <c r="D13" s="24"/>
      <c r="E13" s="21">
        <v>20</v>
      </c>
      <c r="F13" s="36"/>
      <c r="G13" s="24"/>
      <c r="H13" s="24"/>
      <c r="I13" s="24"/>
      <c r="J13" s="21">
        <v>15</v>
      </c>
      <c r="K13" s="24"/>
      <c r="L13" s="24"/>
      <c r="M13" s="24"/>
      <c r="N13" s="24"/>
      <c r="O13" s="24"/>
      <c r="P13" s="24"/>
      <c r="Q13" s="24">
        <f t="shared" si="0"/>
        <v>50</v>
      </c>
      <c r="R13" s="21">
        <v>0</v>
      </c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5" x14ac:dyDescent="0.2">
      <c r="A14" s="22" t="s">
        <v>45</v>
      </c>
      <c r="B14" s="22" t="s">
        <v>46</v>
      </c>
      <c r="C14" s="21">
        <v>15</v>
      </c>
      <c r="D14" s="21">
        <v>4</v>
      </c>
      <c r="E14" s="21">
        <v>20</v>
      </c>
      <c r="F14" s="35">
        <v>5</v>
      </c>
      <c r="G14" s="21">
        <v>5</v>
      </c>
      <c r="H14" s="21">
        <v>5</v>
      </c>
      <c r="I14" s="21">
        <v>5</v>
      </c>
      <c r="J14" s="21">
        <v>15</v>
      </c>
      <c r="K14" s="21">
        <v>5</v>
      </c>
      <c r="L14" s="21">
        <v>4</v>
      </c>
      <c r="M14" s="21">
        <v>4</v>
      </c>
      <c r="N14" s="21">
        <v>4</v>
      </c>
      <c r="O14" s="21">
        <v>4</v>
      </c>
      <c r="P14" s="21">
        <v>0</v>
      </c>
      <c r="Q14" s="24">
        <f t="shared" si="0"/>
        <v>95</v>
      </c>
      <c r="R14" s="24">
        <f t="shared" ref="R14:R22" si="4">ROUND(Q14,0)</f>
        <v>95</v>
      </c>
      <c r="S14" s="21" t="s">
        <v>47</v>
      </c>
      <c r="T14" s="24"/>
      <c r="U14" s="24"/>
      <c r="V14" s="24"/>
      <c r="W14" s="24"/>
      <c r="X14" s="24"/>
      <c r="Y14" s="24"/>
      <c r="Z14" s="24"/>
      <c r="AA14" s="24"/>
    </row>
    <row r="15" spans="1:27" ht="15" x14ac:dyDescent="0.2">
      <c r="A15" s="22" t="s">
        <v>48</v>
      </c>
      <c r="B15" s="22" t="s">
        <v>46</v>
      </c>
      <c r="C15" s="21">
        <v>15</v>
      </c>
      <c r="D15" s="21">
        <v>5</v>
      </c>
      <c r="E15" s="21">
        <v>20</v>
      </c>
      <c r="F15" s="35">
        <v>5</v>
      </c>
      <c r="G15" s="21">
        <v>5</v>
      </c>
      <c r="H15" s="21">
        <v>5</v>
      </c>
      <c r="I15" s="21">
        <v>5</v>
      </c>
      <c r="J15" s="21">
        <v>15</v>
      </c>
      <c r="K15" s="21">
        <v>5</v>
      </c>
      <c r="L15" s="21">
        <v>3</v>
      </c>
      <c r="M15" s="21">
        <v>4</v>
      </c>
      <c r="N15" s="21">
        <v>4</v>
      </c>
      <c r="O15" s="21">
        <v>4</v>
      </c>
      <c r="P15" s="21">
        <v>4</v>
      </c>
      <c r="Q15" s="24">
        <f t="shared" si="0"/>
        <v>99</v>
      </c>
      <c r="R15" s="24">
        <f t="shared" si="4"/>
        <v>99</v>
      </c>
      <c r="S15" s="21" t="s">
        <v>49</v>
      </c>
      <c r="T15" s="21" t="s">
        <v>50</v>
      </c>
      <c r="U15" s="24"/>
      <c r="V15" s="24"/>
      <c r="W15" s="24"/>
      <c r="X15" s="24"/>
      <c r="Y15" s="24"/>
      <c r="Z15" s="24"/>
      <c r="AA15" s="24"/>
    </row>
    <row r="16" spans="1:27" ht="15" x14ac:dyDescent="0.2">
      <c r="A16" s="22" t="s">
        <v>51</v>
      </c>
      <c r="B16" s="22" t="s">
        <v>46</v>
      </c>
      <c r="C16" s="21">
        <v>15</v>
      </c>
      <c r="D16" s="21">
        <v>5</v>
      </c>
      <c r="E16" s="21">
        <v>20</v>
      </c>
      <c r="F16" s="35">
        <v>5</v>
      </c>
      <c r="G16" s="21">
        <v>5</v>
      </c>
      <c r="H16" s="21">
        <v>5</v>
      </c>
      <c r="I16" s="21">
        <v>5</v>
      </c>
      <c r="J16" s="21">
        <v>15</v>
      </c>
      <c r="K16" s="21">
        <v>5</v>
      </c>
      <c r="L16" s="21">
        <v>4</v>
      </c>
      <c r="M16" s="21">
        <v>4</v>
      </c>
      <c r="N16" s="21">
        <v>4</v>
      </c>
      <c r="O16" s="21">
        <v>4</v>
      </c>
      <c r="P16" s="21">
        <v>4</v>
      </c>
      <c r="Q16" s="24">
        <f t="shared" si="0"/>
        <v>100</v>
      </c>
      <c r="R16" s="24">
        <f t="shared" si="4"/>
        <v>100</v>
      </c>
      <c r="S16" s="21" t="s">
        <v>52</v>
      </c>
      <c r="T16" s="24"/>
      <c r="U16" s="24"/>
      <c r="V16" s="24"/>
      <c r="W16" s="24"/>
      <c r="X16" s="24"/>
      <c r="Y16" s="24"/>
      <c r="Z16" s="24"/>
      <c r="AA16" s="24"/>
    </row>
    <row r="17" spans="1:27" ht="15" x14ac:dyDescent="0.2">
      <c r="A17" s="22" t="s">
        <v>53</v>
      </c>
      <c r="B17" s="22" t="s">
        <v>46</v>
      </c>
      <c r="C17" s="21">
        <v>15</v>
      </c>
      <c r="D17" s="21">
        <v>5</v>
      </c>
      <c r="E17" s="21">
        <v>20</v>
      </c>
      <c r="F17" s="35">
        <v>5</v>
      </c>
      <c r="G17" s="21">
        <v>5</v>
      </c>
      <c r="H17" s="21">
        <v>5</v>
      </c>
      <c r="I17" s="21">
        <v>5</v>
      </c>
      <c r="J17" s="21">
        <v>15</v>
      </c>
      <c r="K17" s="21">
        <v>5</v>
      </c>
      <c r="L17" s="21">
        <v>4</v>
      </c>
      <c r="M17" s="21">
        <v>4</v>
      </c>
      <c r="N17" s="21">
        <v>4</v>
      </c>
      <c r="O17" s="21">
        <v>4</v>
      </c>
      <c r="P17" s="21">
        <v>4</v>
      </c>
      <c r="Q17" s="24">
        <f t="shared" si="0"/>
        <v>100</v>
      </c>
      <c r="R17" s="24">
        <f t="shared" si="4"/>
        <v>100</v>
      </c>
      <c r="S17" s="21" t="s">
        <v>52</v>
      </c>
      <c r="T17" s="24"/>
      <c r="U17" s="24"/>
      <c r="V17" s="24"/>
      <c r="W17" s="24"/>
      <c r="X17" s="24"/>
      <c r="Y17" s="24"/>
      <c r="Z17" s="24"/>
      <c r="AA17" s="24"/>
    </row>
    <row r="18" spans="1:27" ht="15" x14ac:dyDescent="0.2">
      <c r="A18" s="22" t="s">
        <v>54</v>
      </c>
      <c r="B18" s="22" t="s">
        <v>46</v>
      </c>
      <c r="C18" s="21">
        <v>15</v>
      </c>
      <c r="D18" s="21">
        <v>5</v>
      </c>
      <c r="E18" s="21">
        <v>20</v>
      </c>
      <c r="F18" s="35">
        <v>5</v>
      </c>
      <c r="G18" s="21">
        <v>5</v>
      </c>
      <c r="H18" s="21">
        <v>5</v>
      </c>
      <c r="I18" s="21">
        <v>5</v>
      </c>
      <c r="J18" s="21">
        <v>15</v>
      </c>
      <c r="K18" s="21">
        <v>5</v>
      </c>
      <c r="L18" s="21">
        <v>4</v>
      </c>
      <c r="M18" s="21">
        <v>4</v>
      </c>
      <c r="N18" s="21">
        <v>4</v>
      </c>
      <c r="O18" s="21">
        <v>0</v>
      </c>
      <c r="P18" s="21">
        <v>0</v>
      </c>
      <c r="Q18" s="24">
        <f>SUM(C18:P18)</f>
        <v>92</v>
      </c>
      <c r="R18" s="24">
        <f t="shared" si="4"/>
        <v>92</v>
      </c>
      <c r="S18" s="21" t="s">
        <v>55</v>
      </c>
      <c r="T18" s="24"/>
      <c r="U18" s="24"/>
      <c r="V18" s="24"/>
      <c r="W18" s="24"/>
      <c r="X18" s="24"/>
      <c r="Y18" s="24"/>
      <c r="Z18" s="24"/>
      <c r="AA18" s="24"/>
    </row>
    <row r="19" spans="1:27" ht="15" x14ac:dyDescent="0.2">
      <c r="A19" s="22" t="s">
        <v>56</v>
      </c>
      <c r="B19" s="22" t="s">
        <v>46</v>
      </c>
      <c r="C19" s="21">
        <v>15</v>
      </c>
      <c r="D19" s="21">
        <v>5</v>
      </c>
      <c r="E19" s="21">
        <v>20</v>
      </c>
      <c r="F19" s="35">
        <v>5</v>
      </c>
      <c r="G19" s="21">
        <v>5</v>
      </c>
      <c r="H19" s="21">
        <v>5</v>
      </c>
      <c r="I19" s="21">
        <v>5</v>
      </c>
      <c r="J19" s="21">
        <v>15</v>
      </c>
      <c r="K19" s="21">
        <v>5</v>
      </c>
      <c r="L19" s="21">
        <v>4</v>
      </c>
      <c r="M19" s="21">
        <v>4</v>
      </c>
      <c r="N19" s="21">
        <v>4</v>
      </c>
      <c r="O19" s="21">
        <v>4</v>
      </c>
      <c r="P19" s="21">
        <v>4</v>
      </c>
      <c r="Q19" s="24">
        <f t="shared" si="0"/>
        <v>100</v>
      </c>
      <c r="R19" s="24">
        <f t="shared" si="4"/>
        <v>100</v>
      </c>
      <c r="S19" s="21" t="s">
        <v>40</v>
      </c>
      <c r="T19" s="24"/>
      <c r="U19" s="24"/>
      <c r="V19" s="24"/>
      <c r="W19" s="24"/>
      <c r="X19" s="24"/>
      <c r="Y19" s="24"/>
      <c r="Z19" s="24"/>
      <c r="AA19" s="24"/>
    </row>
    <row r="20" spans="1:27" ht="15" x14ac:dyDescent="0.2">
      <c r="A20" s="22" t="s">
        <v>57</v>
      </c>
      <c r="B20" s="22" t="s">
        <v>46</v>
      </c>
      <c r="C20" s="21">
        <v>15</v>
      </c>
      <c r="D20" s="21">
        <v>5</v>
      </c>
      <c r="E20" s="21">
        <v>20</v>
      </c>
      <c r="F20" s="35">
        <v>5</v>
      </c>
      <c r="G20" s="21">
        <v>5</v>
      </c>
      <c r="H20" s="21">
        <v>5</v>
      </c>
      <c r="I20" s="21">
        <v>5</v>
      </c>
      <c r="J20" s="21">
        <v>15</v>
      </c>
      <c r="K20" s="21">
        <v>5</v>
      </c>
      <c r="L20" s="21">
        <v>4</v>
      </c>
      <c r="M20" s="21">
        <v>4</v>
      </c>
      <c r="N20" s="21">
        <v>4</v>
      </c>
      <c r="O20" s="21">
        <v>4</v>
      </c>
      <c r="P20" s="21">
        <v>4</v>
      </c>
      <c r="Q20" s="24">
        <f t="shared" si="0"/>
        <v>100</v>
      </c>
      <c r="R20" s="24">
        <f t="shared" si="4"/>
        <v>100</v>
      </c>
      <c r="S20" s="21" t="s">
        <v>49</v>
      </c>
      <c r="T20" s="24"/>
      <c r="U20" s="24"/>
      <c r="V20" s="24"/>
      <c r="W20" s="24"/>
      <c r="X20" s="24"/>
      <c r="Y20" s="24"/>
      <c r="Z20" s="24"/>
      <c r="AA20" s="24"/>
    </row>
    <row r="21" spans="1:27" ht="15" x14ac:dyDescent="0.2">
      <c r="A21" s="22" t="s">
        <v>58</v>
      </c>
      <c r="B21" s="22" t="s">
        <v>46</v>
      </c>
      <c r="C21" s="21">
        <v>15</v>
      </c>
      <c r="D21" s="21">
        <v>5</v>
      </c>
      <c r="E21" s="21">
        <v>20</v>
      </c>
      <c r="F21" s="35">
        <v>5</v>
      </c>
      <c r="G21" s="21">
        <v>5</v>
      </c>
      <c r="H21" s="21">
        <v>5</v>
      </c>
      <c r="I21" s="21">
        <v>5</v>
      </c>
      <c r="J21" s="21">
        <v>15</v>
      </c>
      <c r="K21" s="21">
        <v>5</v>
      </c>
      <c r="L21" s="21">
        <v>4</v>
      </c>
      <c r="M21" s="21">
        <v>4</v>
      </c>
      <c r="N21" s="21">
        <v>4</v>
      </c>
      <c r="O21" s="21">
        <v>4</v>
      </c>
      <c r="P21" s="21">
        <v>4</v>
      </c>
      <c r="Q21" s="24">
        <f t="shared" si="0"/>
        <v>100</v>
      </c>
      <c r="R21" s="24">
        <f t="shared" si="4"/>
        <v>100</v>
      </c>
      <c r="S21" s="21" t="s">
        <v>59</v>
      </c>
      <c r="T21" s="24"/>
      <c r="U21" s="24"/>
      <c r="V21" s="24"/>
      <c r="W21" s="24"/>
      <c r="X21" s="24"/>
      <c r="Y21" s="24"/>
      <c r="Z21" s="24"/>
      <c r="AA21" s="24"/>
    </row>
    <row r="22" spans="1:27" ht="15" x14ac:dyDescent="0.2">
      <c r="A22" s="22" t="s">
        <v>60</v>
      </c>
      <c r="B22" s="22" t="s">
        <v>46</v>
      </c>
      <c r="C22" s="21">
        <v>15</v>
      </c>
      <c r="D22" s="21">
        <v>5</v>
      </c>
      <c r="E22" s="21">
        <v>20</v>
      </c>
      <c r="F22" s="35">
        <v>5</v>
      </c>
      <c r="G22" s="21">
        <v>4</v>
      </c>
      <c r="H22" s="21">
        <v>4</v>
      </c>
      <c r="I22" s="21">
        <v>5</v>
      </c>
      <c r="J22" s="21">
        <v>15</v>
      </c>
      <c r="K22" s="21">
        <v>5</v>
      </c>
      <c r="L22" s="21">
        <v>4</v>
      </c>
      <c r="M22" s="21">
        <v>4</v>
      </c>
      <c r="N22" s="21">
        <v>4</v>
      </c>
      <c r="O22" s="21">
        <v>4</v>
      </c>
      <c r="P22" s="21">
        <v>4</v>
      </c>
      <c r="Q22" s="24">
        <f t="shared" si="0"/>
        <v>98</v>
      </c>
      <c r="R22" s="24">
        <f t="shared" si="4"/>
        <v>98</v>
      </c>
      <c r="S22" s="21" t="s">
        <v>61</v>
      </c>
      <c r="T22" s="24"/>
      <c r="U22" s="24"/>
      <c r="V22" s="24"/>
      <c r="W22" s="24"/>
      <c r="X22" s="24"/>
      <c r="Y22" s="24"/>
      <c r="Z22" s="24"/>
      <c r="AA22" s="24"/>
    </row>
    <row r="23" spans="1:27" ht="15" x14ac:dyDescent="0.2">
      <c r="A23" s="22" t="s">
        <v>62</v>
      </c>
      <c r="B23" s="22" t="s">
        <v>46</v>
      </c>
      <c r="C23" s="21">
        <v>15</v>
      </c>
      <c r="D23" s="24"/>
      <c r="E23" s="21">
        <v>20</v>
      </c>
      <c r="F23" s="36"/>
      <c r="G23" s="24"/>
      <c r="H23" s="24"/>
      <c r="I23" s="24"/>
      <c r="J23" s="21">
        <v>15</v>
      </c>
      <c r="K23" s="24"/>
      <c r="L23" s="24"/>
      <c r="M23" s="24"/>
      <c r="N23" s="24"/>
      <c r="O23" s="24"/>
      <c r="P23" s="24"/>
      <c r="Q23" s="24">
        <f t="shared" si="0"/>
        <v>50</v>
      </c>
      <c r="R23" s="21">
        <v>0</v>
      </c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5" x14ac:dyDescent="0.2">
      <c r="A24" s="22" t="s">
        <v>63</v>
      </c>
      <c r="B24" s="22" t="s">
        <v>46</v>
      </c>
      <c r="C24" s="21">
        <v>15</v>
      </c>
      <c r="D24" s="21">
        <v>5</v>
      </c>
      <c r="E24" s="21">
        <v>20</v>
      </c>
      <c r="F24" s="35">
        <v>5</v>
      </c>
      <c r="G24" s="21">
        <v>5</v>
      </c>
      <c r="H24" s="21">
        <v>5</v>
      </c>
      <c r="I24" s="21">
        <v>5</v>
      </c>
      <c r="J24" s="21">
        <v>15</v>
      </c>
      <c r="K24" s="21">
        <v>5</v>
      </c>
      <c r="L24" s="21">
        <v>4</v>
      </c>
      <c r="M24" s="21">
        <v>4</v>
      </c>
      <c r="N24" s="21">
        <v>4</v>
      </c>
      <c r="O24" s="21">
        <v>4</v>
      </c>
      <c r="P24" s="21">
        <v>4</v>
      </c>
      <c r="Q24" s="24">
        <f t="shared" si="0"/>
        <v>100</v>
      </c>
      <c r="R24" s="24">
        <f t="shared" ref="R24:R30" si="5">ROUND(Q24,0)</f>
        <v>100</v>
      </c>
      <c r="S24" s="21" t="s">
        <v>64</v>
      </c>
      <c r="T24" s="24"/>
      <c r="U24" s="24"/>
      <c r="V24" s="24"/>
      <c r="W24" s="24"/>
      <c r="X24" s="24"/>
      <c r="Y24" s="24"/>
      <c r="Z24" s="24"/>
      <c r="AA24" s="24"/>
    </row>
    <row r="25" spans="1:27" ht="15" x14ac:dyDescent="0.2">
      <c r="A25" s="22" t="s">
        <v>65</v>
      </c>
      <c r="B25" s="22" t="s">
        <v>46</v>
      </c>
      <c r="C25" s="21">
        <v>15</v>
      </c>
      <c r="D25" s="21">
        <v>5</v>
      </c>
      <c r="E25" s="21">
        <v>20</v>
      </c>
      <c r="F25" s="35">
        <v>5</v>
      </c>
      <c r="G25" s="21">
        <v>5</v>
      </c>
      <c r="H25" s="21">
        <v>5</v>
      </c>
      <c r="I25" s="21">
        <v>5</v>
      </c>
      <c r="J25" s="21">
        <v>15</v>
      </c>
      <c r="K25" s="21">
        <v>5</v>
      </c>
      <c r="L25" s="21">
        <v>4</v>
      </c>
      <c r="M25" s="21">
        <v>4</v>
      </c>
      <c r="N25" s="21">
        <v>4</v>
      </c>
      <c r="O25" s="21">
        <v>4</v>
      </c>
      <c r="P25" s="21">
        <v>4</v>
      </c>
      <c r="Q25" s="24">
        <f t="shared" si="0"/>
        <v>100</v>
      </c>
      <c r="R25" s="24">
        <f t="shared" si="5"/>
        <v>100</v>
      </c>
      <c r="S25" s="21" t="s">
        <v>34</v>
      </c>
      <c r="T25" s="24"/>
      <c r="U25" s="24"/>
      <c r="V25" s="24"/>
      <c r="W25" s="24"/>
      <c r="X25" s="24"/>
      <c r="Y25" s="24"/>
      <c r="Z25" s="24"/>
      <c r="AA25" s="24"/>
    </row>
    <row r="26" spans="1:27" ht="15" x14ac:dyDescent="0.2">
      <c r="A26" s="22" t="s">
        <v>66</v>
      </c>
      <c r="B26" s="22" t="s">
        <v>46</v>
      </c>
      <c r="C26" s="21">
        <v>15</v>
      </c>
      <c r="D26" s="21">
        <v>5</v>
      </c>
      <c r="E26" s="21">
        <v>20</v>
      </c>
      <c r="F26" s="35">
        <v>5</v>
      </c>
      <c r="G26" s="21">
        <v>5</v>
      </c>
      <c r="H26" s="21">
        <v>5</v>
      </c>
      <c r="I26" s="21">
        <v>5</v>
      </c>
      <c r="J26" s="21">
        <v>15</v>
      </c>
      <c r="K26" s="21">
        <v>5</v>
      </c>
      <c r="L26" s="21">
        <v>3</v>
      </c>
      <c r="M26" s="21">
        <v>4</v>
      </c>
      <c r="N26" s="21">
        <v>4</v>
      </c>
      <c r="O26" s="21">
        <v>3</v>
      </c>
      <c r="P26" s="21">
        <v>0</v>
      </c>
      <c r="Q26" s="24">
        <f t="shared" si="0"/>
        <v>94</v>
      </c>
      <c r="R26" s="24">
        <f t="shared" si="5"/>
        <v>94</v>
      </c>
      <c r="S26" s="21" t="s">
        <v>40</v>
      </c>
      <c r="T26" s="24"/>
      <c r="U26" s="24"/>
      <c r="V26" s="24"/>
      <c r="W26" s="24"/>
      <c r="X26" s="24"/>
      <c r="Y26" s="24"/>
      <c r="Z26" s="24"/>
      <c r="AA26" s="24"/>
    </row>
    <row r="27" spans="1:27" ht="15" x14ac:dyDescent="0.2">
      <c r="A27" s="22" t="s">
        <v>67</v>
      </c>
      <c r="B27" s="22" t="s">
        <v>46</v>
      </c>
      <c r="C27" s="21">
        <v>15</v>
      </c>
      <c r="D27" s="21">
        <v>5</v>
      </c>
      <c r="E27" s="21">
        <v>20</v>
      </c>
      <c r="F27" s="35">
        <v>5</v>
      </c>
      <c r="G27" s="21">
        <v>4</v>
      </c>
      <c r="H27" s="21">
        <v>4</v>
      </c>
      <c r="I27" s="21">
        <v>5</v>
      </c>
      <c r="J27" s="21">
        <v>15</v>
      </c>
      <c r="K27" s="21">
        <v>5</v>
      </c>
      <c r="L27" s="21">
        <v>4</v>
      </c>
      <c r="M27" s="21">
        <v>4</v>
      </c>
      <c r="N27" s="21">
        <v>4</v>
      </c>
      <c r="O27" s="21">
        <v>4</v>
      </c>
      <c r="P27" s="21">
        <v>4</v>
      </c>
      <c r="Q27" s="24">
        <f t="shared" si="0"/>
        <v>98</v>
      </c>
      <c r="R27" s="24">
        <f t="shared" si="5"/>
        <v>98</v>
      </c>
      <c r="S27" s="21" t="s">
        <v>64</v>
      </c>
      <c r="T27" s="24"/>
      <c r="U27" s="24"/>
      <c r="V27" s="24"/>
      <c r="W27" s="24"/>
      <c r="X27" s="24"/>
      <c r="Y27" s="24"/>
      <c r="Z27" s="24"/>
      <c r="AA27" s="24"/>
    </row>
    <row r="28" spans="1:27" ht="15" x14ac:dyDescent="0.2">
      <c r="A28" s="22" t="s">
        <v>68</v>
      </c>
      <c r="B28" s="22" t="s">
        <v>46</v>
      </c>
      <c r="C28" s="21">
        <v>15</v>
      </c>
      <c r="D28" s="21">
        <v>5</v>
      </c>
      <c r="E28" s="21">
        <v>20</v>
      </c>
      <c r="F28" s="35">
        <v>5</v>
      </c>
      <c r="G28" s="21">
        <v>3</v>
      </c>
      <c r="H28" s="21">
        <v>3</v>
      </c>
      <c r="I28" s="21">
        <v>3</v>
      </c>
      <c r="J28" s="21">
        <v>15</v>
      </c>
      <c r="K28" s="21">
        <v>5</v>
      </c>
      <c r="L28" s="21">
        <v>4</v>
      </c>
      <c r="M28" s="21">
        <v>4</v>
      </c>
      <c r="N28" s="21">
        <v>4</v>
      </c>
      <c r="O28" s="21">
        <v>4</v>
      </c>
      <c r="P28" s="21">
        <v>4</v>
      </c>
      <c r="Q28" s="24">
        <f t="shared" si="0"/>
        <v>94</v>
      </c>
      <c r="R28" s="24">
        <f t="shared" si="5"/>
        <v>94</v>
      </c>
      <c r="S28" s="21" t="s">
        <v>69</v>
      </c>
      <c r="T28" s="24"/>
      <c r="U28" s="24"/>
      <c r="V28" s="24"/>
      <c r="W28" s="24"/>
      <c r="X28" s="24"/>
      <c r="Y28" s="24"/>
      <c r="Z28" s="24"/>
      <c r="AA28" s="24"/>
    </row>
    <row r="29" spans="1:27" ht="15" x14ac:dyDescent="0.2">
      <c r="A29" s="22" t="s">
        <v>70</v>
      </c>
      <c r="B29" s="22" t="s">
        <v>46</v>
      </c>
      <c r="C29" s="21">
        <v>15</v>
      </c>
      <c r="D29" s="21">
        <v>3</v>
      </c>
      <c r="E29" s="21">
        <v>20</v>
      </c>
      <c r="F29" s="35">
        <v>5</v>
      </c>
      <c r="G29" s="21">
        <v>5</v>
      </c>
      <c r="H29" s="21">
        <v>5</v>
      </c>
      <c r="I29" s="21">
        <v>3</v>
      </c>
      <c r="J29" s="21">
        <v>15</v>
      </c>
      <c r="K29" s="21">
        <v>5</v>
      </c>
      <c r="L29" s="21">
        <v>4</v>
      </c>
      <c r="M29" s="21">
        <v>4</v>
      </c>
      <c r="N29" s="21">
        <v>4</v>
      </c>
      <c r="O29" s="21">
        <v>4</v>
      </c>
      <c r="P29" s="21">
        <v>0</v>
      </c>
      <c r="Q29" s="24">
        <f t="shared" si="0"/>
        <v>92</v>
      </c>
      <c r="R29" s="24">
        <f t="shared" si="5"/>
        <v>92</v>
      </c>
      <c r="S29" s="21" t="s">
        <v>71</v>
      </c>
      <c r="T29" s="24"/>
      <c r="U29" s="24"/>
      <c r="V29" s="24"/>
      <c r="W29" s="24"/>
      <c r="X29" s="24"/>
      <c r="Y29" s="24"/>
      <c r="Z29" s="24"/>
      <c r="AA29" s="24"/>
    </row>
    <row r="30" spans="1:27" ht="15" x14ac:dyDescent="0.2">
      <c r="A30" s="22" t="s">
        <v>72</v>
      </c>
      <c r="B30" s="22" t="s">
        <v>46</v>
      </c>
      <c r="C30" s="21">
        <v>15</v>
      </c>
      <c r="D30" s="21">
        <v>5</v>
      </c>
      <c r="E30" s="21">
        <v>20</v>
      </c>
      <c r="F30" s="35">
        <v>5</v>
      </c>
      <c r="G30" s="21">
        <v>3</v>
      </c>
      <c r="H30" s="21">
        <v>3</v>
      </c>
      <c r="I30" s="21">
        <v>5</v>
      </c>
      <c r="J30" s="21">
        <v>15</v>
      </c>
      <c r="K30" s="21">
        <v>5</v>
      </c>
      <c r="L30" s="21">
        <v>4</v>
      </c>
      <c r="M30" s="21">
        <v>4</v>
      </c>
      <c r="N30" s="21">
        <v>4</v>
      </c>
      <c r="O30" s="21">
        <v>4</v>
      </c>
      <c r="P30" s="21">
        <v>4</v>
      </c>
      <c r="Q30" s="24">
        <f t="shared" si="0"/>
        <v>96</v>
      </c>
      <c r="R30" s="24">
        <f t="shared" si="5"/>
        <v>96</v>
      </c>
      <c r="S30" s="21" t="s">
        <v>64</v>
      </c>
      <c r="T30" s="24"/>
      <c r="U30" s="24"/>
      <c r="V30" s="24"/>
      <c r="W30" s="24"/>
      <c r="X30" s="24"/>
      <c r="Y30" s="24"/>
      <c r="Z30" s="24"/>
      <c r="AA30" s="24"/>
    </row>
    <row r="31" spans="1:27" ht="15" x14ac:dyDescent="0.2">
      <c r="A31" s="22" t="s">
        <v>73</v>
      </c>
      <c r="B31" s="22" t="s">
        <v>46</v>
      </c>
      <c r="C31" s="21">
        <v>15</v>
      </c>
      <c r="D31" s="24"/>
      <c r="E31" s="21">
        <v>20</v>
      </c>
      <c r="F31" s="36"/>
      <c r="G31" s="24"/>
      <c r="H31" s="24"/>
      <c r="I31" s="24"/>
      <c r="J31" s="21">
        <v>15</v>
      </c>
      <c r="K31" s="24"/>
      <c r="L31" s="24"/>
      <c r="M31" s="24"/>
      <c r="N31" s="24"/>
      <c r="O31" s="24"/>
      <c r="P31" s="24"/>
      <c r="Q31" s="24">
        <f t="shared" si="0"/>
        <v>50</v>
      </c>
      <c r="R31" s="21">
        <v>0</v>
      </c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5" x14ac:dyDescent="0.2">
      <c r="A32" s="22" t="s">
        <v>74</v>
      </c>
      <c r="B32" s="22" t="s">
        <v>46</v>
      </c>
      <c r="C32" s="21">
        <v>15</v>
      </c>
      <c r="D32" s="24"/>
      <c r="E32" s="21">
        <v>20</v>
      </c>
      <c r="F32" s="36"/>
      <c r="G32" s="24"/>
      <c r="H32" s="24"/>
      <c r="I32" s="24"/>
      <c r="J32" s="21">
        <v>15</v>
      </c>
      <c r="K32" s="24"/>
      <c r="L32" s="24"/>
      <c r="M32" s="24"/>
      <c r="N32" s="24"/>
      <c r="O32" s="24"/>
      <c r="P32" s="24"/>
      <c r="Q32" s="24">
        <f t="shared" si="0"/>
        <v>50</v>
      </c>
      <c r="R32" s="21">
        <v>0</v>
      </c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5" x14ac:dyDescent="0.2">
      <c r="A33" s="22" t="s">
        <v>75</v>
      </c>
      <c r="B33" s="22" t="s">
        <v>24</v>
      </c>
      <c r="C33" s="21">
        <v>15</v>
      </c>
      <c r="D33" s="21">
        <v>5</v>
      </c>
      <c r="E33" s="21">
        <v>20</v>
      </c>
      <c r="F33" s="35">
        <v>5</v>
      </c>
      <c r="G33" s="21">
        <v>5</v>
      </c>
      <c r="H33" s="21">
        <v>5</v>
      </c>
      <c r="I33" s="21">
        <v>5</v>
      </c>
      <c r="J33" s="21">
        <v>15</v>
      </c>
      <c r="K33" s="21">
        <v>5</v>
      </c>
      <c r="L33" s="21">
        <v>4</v>
      </c>
      <c r="M33" s="21">
        <v>4</v>
      </c>
      <c r="N33" s="21">
        <v>4</v>
      </c>
      <c r="O33" s="21">
        <v>4</v>
      </c>
      <c r="P33" s="21">
        <v>4</v>
      </c>
      <c r="Q33" s="24">
        <f t="shared" si="0"/>
        <v>100</v>
      </c>
      <c r="R33" s="24">
        <f>ROUND(Q33,0)</f>
        <v>100</v>
      </c>
      <c r="S33" s="21" t="s">
        <v>69</v>
      </c>
      <c r="T33" s="24"/>
      <c r="U33" s="24"/>
      <c r="V33" s="24"/>
      <c r="W33" s="24"/>
      <c r="X33" s="24"/>
      <c r="Y33" s="24"/>
      <c r="Z33" s="24"/>
      <c r="AA33" s="24"/>
    </row>
    <row r="34" spans="1:27" ht="15" x14ac:dyDescent="0.2">
      <c r="A34" s="22" t="s">
        <v>76</v>
      </c>
      <c r="B34" s="22" t="s">
        <v>33</v>
      </c>
      <c r="C34" s="21">
        <v>15</v>
      </c>
      <c r="D34" s="24"/>
      <c r="E34" s="21">
        <v>20</v>
      </c>
      <c r="F34" s="36"/>
      <c r="G34" s="24"/>
      <c r="H34" s="24"/>
      <c r="I34" s="24"/>
      <c r="J34" s="21">
        <v>15</v>
      </c>
      <c r="K34" s="24"/>
      <c r="L34" s="24"/>
      <c r="M34" s="24"/>
      <c r="N34" s="24"/>
      <c r="O34" s="24"/>
      <c r="P34" s="24"/>
      <c r="Q34" s="24">
        <f t="shared" si="0"/>
        <v>50</v>
      </c>
      <c r="R34" s="21">
        <v>0</v>
      </c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5" x14ac:dyDescent="0.2">
      <c r="A35" s="22" t="s">
        <v>77</v>
      </c>
      <c r="B35" s="22" t="s">
        <v>33</v>
      </c>
      <c r="C35" s="21">
        <v>15</v>
      </c>
      <c r="D35" s="21">
        <v>5</v>
      </c>
      <c r="E35" s="21">
        <v>20</v>
      </c>
      <c r="F35" s="35">
        <v>5</v>
      </c>
      <c r="G35" s="21">
        <v>5</v>
      </c>
      <c r="H35" s="21">
        <v>5</v>
      </c>
      <c r="I35" s="21">
        <v>5</v>
      </c>
      <c r="J35" s="21">
        <v>15</v>
      </c>
      <c r="K35" s="21">
        <v>5</v>
      </c>
      <c r="L35" s="21">
        <v>4</v>
      </c>
      <c r="M35" s="21">
        <v>4</v>
      </c>
      <c r="N35" s="21">
        <v>4</v>
      </c>
      <c r="O35" s="21">
        <v>2</v>
      </c>
      <c r="P35" s="21">
        <v>2</v>
      </c>
      <c r="Q35" s="24">
        <f t="shared" si="0"/>
        <v>96</v>
      </c>
      <c r="R35" s="24">
        <f t="shared" ref="R35:R37" si="6">ROUND(Q35,0)</f>
        <v>96</v>
      </c>
      <c r="S35" s="21" t="s">
        <v>78</v>
      </c>
      <c r="T35" s="24"/>
      <c r="U35" s="24"/>
      <c r="V35" s="24"/>
      <c r="W35" s="24"/>
      <c r="X35" s="24"/>
      <c r="Y35" s="24"/>
      <c r="Z35" s="24"/>
      <c r="AA35" s="24"/>
    </row>
    <row r="36" spans="1:27" ht="15" x14ac:dyDescent="0.2">
      <c r="A36" s="22" t="s">
        <v>79</v>
      </c>
      <c r="B36" s="22" t="s">
        <v>24</v>
      </c>
      <c r="C36" s="21">
        <v>15</v>
      </c>
      <c r="D36" s="21">
        <v>5</v>
      </c>
      <c r="E36" s="21">
        <v>20</v>
      </c>
      <c r="F36" s="35">
        <v>5</v>
      </c>
      <c r="G36" s="21">
        <v>5</v>
      </c>
      <c r="H36" s="21">
        <v>5</v>
      </c>
      <c r="I36" s="21">
        <v>5</v>
      </c>
      <c r="J36" s="21">
        <v>15</v>
      </c>
      <c r="K36" s="21">
        <v>5</v>
      </c>
      <c r="L36" s="21">
        <v>4</v>
      </c>
      <c r="M36" s="21">
        <v>4</v>
      </c>
      <c r="N36" s="21">
        <v>4</v>
      </c>
      <c r="O36" s="21">
        <v>4</v>
      </c>
      <c r="P36" s="21">
        <v>4</v>
      </c>
      <c r="Q36" s="24">
        <f t="shared" si="0"/>
        <v>100</v>
      </c>
      <c r="R36" s="24">
        <f t="shared" si="6"/>
        <v>100</v>
      </c>
      <c r="S36" s="21" t="s">
        <v>34</v>
      </c>
      <c r="T36" s="24"/>
      <c r="U36" s="24"/>
      <c r="V36" s="24"/>
      <c r="W36" s="24"/>
      <c r="X36" s="24"/>
      <c r="Y36" s="24"/>
      <c r="Z36" s="24"/>
      <c r="AA36" s="24"/>
    </row>
    <row r="37" spans="1:27" ht="15" x14ac:dyDescent="0.2">
      <c r="A37" s="22" t="s">
        <v>80</v>
      </c>
      <c r="B37" s="22" t="s">
        <v>33</v>
      </c>
      <c r="C37" s="21">
        <v>15</v>
      </c>
      <c r="D37" s="21">
        <v>4</v>
      </c>
      <c r="E37" s="21">
        <v>20</v>
      </c>
      <c r="F37" s="35">
        <v>5</v>
      </c>
      <c r="G37" s="21">
        <v>5</v>
      </c>
      <c r="H37" s="21">
        <v>5</v>
      </c>
      <c r="I37" s="21">
        <v>3</v>
      </c>
      <c r="J37" s="21">
        <v>15</v>
      </c>
      <c r="K37" s="21">
        <v>5</v>
      </c>
      <c r="L37" s="21">
        <v>4</v>
      </c>
      <c r="M37" s="21">
        <v>4</v>
      </c>
      <c r="N37" s="21">
        <v>4</v>
      </c>
      <c r="O37" s="21">
        <v>4</v>
      </c>
      <c r="P37" s="21">
        <v>4</v>
      </c>
      <c r="Q37" s="24">
        <f t="shared" si="0"/>
        <v>97</v>
      </c>
      <c r="R37" s="24">
        <f t="shared" si="6"/>
        <v>97</v>
      </c>
      <c r="S37" s="21" t="s">
        <v>81</v>
      </c>
      <c r="T37" s="24"/>
      <c r="U37" s="24"/>
      <c r="V37" s="24"/>
      <c r="W37" s="24"/>
      <c r="X37" s="24"/>
      <c r="Y37" s="24"/>
      <c r="Z37" s="24"/>
      <c r="AA37" s="24"/>
    </row>
    <row r="38" spans="1:27" ht="15" x14ac:dyDescent="0.2">
      <c r="A38" s="22" t="s">
        <v>82</v>
      </c>
      <c r="B38" s="22" t="s">
        <v>33</v>
      </c>
      <c r="C38" s="21">
        <v>15</v>
      </c>
      <c r="D38" s="24"/>
      <c r="E38" s="21">
        <v>20</v>
      </c>
      <c r="F38" s="36"/>
      <c r="G38" s="24"/>
      <c r="H38" s="24"/>
      <c r="I38" s="24"/>
      <c r="J38" s="21">
        <v>15</v>
      </c>
      <c r="K38" s="24"/>
      <c r="L38" s="24"/>
      <c r="M38" s="24"/>
      <c r="N38" s="24"/>
      <c r="O38" s="24"/>
      <c r="P38" s="24"/>
      <c r="Q38" s="24">
        <f t="shared" si="0"/>
        <v>50</v>
      </c>
      <c r="R38" s="21">
        <v>0</v>
      </c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5" x14ac:dyDescent="0.2">
      <c r="A39" s="22" t="s">
        <v>83</v>
      </c>
      <c r="B39" s="22" t="s">
        <v>33</v>
      </c>
      <c r="C39" s="21">
        <v>15</v>
      </c>
      <c r="D39" s="21">
        <v>5</v>
      </c>
      <c r="E39" s="21">
        <v>20</v>
      </c>
      <c r="F39" s="35">
        <v>5</v>
      </c>
      <c r="G39" s="21">
        <v>5</v>
      </c>
      <c r="H39" s="21">
        <v>5</v>
      </c>
      <c r="I39" s="21">
        <v>3</v>
      </c>
      <c r="J39" s="21">
        <v>15</v>
      </c>
      <c r="K39" s="21">
        <v>5</v>
      </c>
      <c r="L39" s="21">
        <v>4</v>
      </c>
      <c r="M39" s="21">
        <v>4</v>
      </c>
      <c r="N39" s="21">
        <v>4</v>
      </c>
      <c r="O39" s="21">
        <v>4</v>
      </c>
      <c r="P39" s="21">
        <v>4</v>
      </c>
      <c r="Q39" s="24">
        <f t="shared" si="0"/>
        <v>98</v>
      </c>
      <c r="R39" s="24">
        <f t="shared" ref="R39:R49" si="7">ROUND(Q39,0)</f>
        <v>98</v>
      </c>
      <c r="S39" s="21" t="s">
        <v>84</v>
      </c>
      <c r="T39" s="24"/>
      <c r="U39" s="24"/>
      <c r="V39" s="24"/>
      <c r="W39" s="24"/>
      <c r="X39" s="24"/>
      <c r="Y39" s="24"/>
      <c r="Z39" s="24"/>
      <c r="AA39" s="24"/>
    </row>
    <row r="40" spans="1:27" ht="15" x14ac:dyDescent="0.2">
      <c r="A40" s="22" t="s">
        <v>85</v>
      </c>
      <c r="B40" s="22" t="s">
        <v>33</v>
      </c>
      <c r="C40" s="21">
        <v>15</v>
      </c>
      <c r="D40" s="21">
        <v>4</v>
      </c>
      <c r="E40" s="21">
        <v>20</v>
      </c>
      <c r="F40" s="35">
        <v>5</v>
      </c>
      <c r="G40" s="21">
        <v>3</v>
      </c>
      <c r="H40" s="21">
        <v>3</v>
      </c>
      <c r="I40" s="21">
        <v>5</v>
      </c>
      <c r="J40" s="21">
        <v>15</v>
      </c>
      <c r="K40" s="21">
        <v>3</v>
      </c>
      <c r="L40" s="21">
        <v>0</v>
      </c>
      <c r="M40" s="21">
        <v>4</v>
      </c>
      <c r="N40" s="21">
        <v>4</v>
      </c>
      <c r="O40" s="21">
        <v>4</v>
      </c>
      <c r="P40" s="21">
        <v>0</v>
      </c>
      <c r="Q40" s="24">
        <f t="shared" si="0"/>
        <v>85</v>
      </c>
      <c r="R40" s="21">
        <f t="shared" si="7"/>
        <v>85</v>
      </c>
      <c r="S40" s="21" t="s">
        <v>86</v>
      </c>
      <c r="T40" s="24"/>
      <c r="U40" s="24"/>
      <c r="V40" s="24"/>
      <c r="W40" s="24"/>
      <c r="X40" s="24"/>
      <c r="Y40" s="24"/>
      <c r="Z40" s="24"/>
      <c r="AA40" s="24"/>
    </row>
    <row r="41" spans="1:27" ht="15" x14ac:dyDescent="0.2">
      <c r="A41" s="22" t="s">
        <v>87</v>
      </c>
      <c r="B41" s="22" t="s">
        <v>33</v>
      </c>
      <c r="C41" s="21">
        <v>15</v>
      </c>
      <c r="D41" s="21">
        <v>4</v>
      </c>
      <c r="E41" s="21">
        <v>20</v>
      </c>
      <c r="F41" s="35">
        <v>5</v>
      </c>
      <c r="G41" s="21">
        <v>5</v>
      </c>
      <c r="H41" s="21">
        <v>5</v>
      </c>
      <c r="I41" s="21">
        <v>5</v>
      </c>
      <c r="J41" s="21">
        <v>15</v>
      </c>
      <c r="K41" s="21">
        <v>5</v>
      </c>
      <c r="L41" s="21">
        <v>4</v>
      </c>
      <c r="M41" s="21">
        <v>4</v>
      </c>
      <c r="N41" s="21">
        <v>4</v>
      </c>
      <c r="O41" s="21">
        <v>4</v>
      </c>
      <c r="P41" s="21">
        <v>4</v>
      </c>
      <c r="Q41" s="24">
        <f t="shared" si="0"/>
        <v>99</v>
      </c>
      <c r="R41" s="24">
        <f t="shared" si="7"/>
        <v>99</v>
      </c>
      <c r="S41" s="21" t="s">
        <v>88</v>
      </c>
      <c r="T41" s="24"/>
      <c r="U41" s="24"/>
      <c r="V41" s="24"/>
      <c r="W41" s="24"/>
      <c r="X41" s="24"/>
      <c r="Y41" s="24"/>
      <c r="Z41" s="24"/>
      <c r="AA41" s="24"/>
    </row>
    <row r="42" spans="1:27" ht="15" x14ac:dyDescent="0.2">
      <c r="A42" s="22" t="s">
        <v>89</v>
      </c>
      <c r="B42" s="22" t="s">
        <v>33</v>
      </c>
      <c r="C42" s="21">
        <v>15</v>
      </c>
      <c r="D42" s="21">
        <v>5</v>
      </c>
      <c r="E42" s="21">
        <v>20</v>
      </c>
      <c r="F42" s="35">
        <v>5</v>
      </c>
      <c r="G42" s="21">
        <v>5</v>
      </c>
      <c r="H42" s="21">
        <v>5</v>
      </c>
      <c r="I42" s="21">
        <v>5</v>
      </c>
      <c r="J42" s="21">
        <v>15</v>
      </c>
      <c r="K42" s="21">
        <v>3</v>
      </c>
      <c r="L42" s="21">
        <v>4</v>
      </c>
      <c r="M42" s="21">
        <v>4</v>
      </c>
      <c r="N42" s="21">
        <v>4</v>
      </c>
      <c r="O42" s="21">
        <v>4</v>
      </c>
      <c r="P42" s="21">
        <v>4</v>
      </c>
      <c r="Q42" s="24">
        <f t="shared" si="0"/>
        <v>98</v>
      </c>
      <c r="R42" s="24">
        <f t="shared" si="7"/>
        <v>98</v>
      </c>
      <c r="S42" s="21" t="s">
        <v>90</v>
      </c>
      <c r="T42" s="24"/>
      <c r="U42" s="24"/>
      <c r="V42" s="24"/>
      <c r="W42" s="24"/>
      <c r="X42" s="24"/>
      <c r="Y42" s="24"/>
      <c r="Z42" s="24"/>
      <c r="AA42" s="24"/>
    </row>
    <row r="43" spans="1:27" ht="15" x14ac:dyDescent="0.2">
      <c r="A43" s="22" t="s">
        <v>91</v>
      </c>
      <c r="B43" s="22" t="s">
        <v>33</v>
      </c>
      <c r="C43" s="21">
        <v>15</v>
      </c>
      <c r="D43" s="21">
        <v>5</v>
      </c>
      <c r="E43" s="21">
        <v>20</v>
      </c>
      <c r="F43" s="35">
        <v>5</v>
      </c>
      <c r="G43" s="21">
        <v>5</v>
      </c>
      <c r="H43" s="21">
        <v>5</v>
      </c>
      <c r="I43" s="21">
        <v>5</v>
      </c>
      <c r="J43" s="21">
        <v>15</v>
      </c>
      <c r="K43" s="21">
        <v>5</v>
      </c>
      <c r="L43" s="21">
        <v>4</v>
      </c>
      <c r="M43" s="21">
        <v>4</v>
      </c>
      <c r="N43" s="21">
        <v>4</v>
      </c>
      <c r="O43" s="21">
        <v>4</v>
      </c>
      <c r="P43" s="21">
        <v>4</v>
      </c>
      <c r="Q43" s="24">
        <f t="shared" si="0"/>
        <v>100</v>
      </c>
      <c r="R43" s="24">
        <f t="shared" si="7"/>
        <v>100</v>
      </c>
      <c r="S43" s="21" t="s">
        <v>59</v>
      </c>
      <c r="T43" s="24"/>
      <c r="U43" s="24"/>
      <c r="V43" s="24"/>
      <c r="W43" s="24"/>
      <c r="X43" s="24"/>
      <c r="Y43" s="24"/>
      <c r="Z43" s="24"/>
      <c r="AA43" s="24"/>
    </row>
    <row r="44" spans="1:27" ht="15" x14ac:dyDescent="0.2">
      <c r="A44" s="22" t="s">
        <v>92</v>
      </c>
      <c r="B44" s="22" t="s">
        <v>33</v>
      </c>
      <c r="C44" s="21">
        <v>15</v>
      </c>
      <c r="D44" s="21">
        <v>5</v>
      </c>
      <c r="E44" s="21">
        <v>20</v>
      </c>
      <c r="F44" s="35">
        <v>5</v>
      </c>
      <c r="G44" s="21">
        <v>5</v>
      </c>
      <c r="H44" s="21">
        <v>5</v>
      </c>
      <c r="I44" s="21">
        <v>5</v>
      </c>
      <c r="J44" s="21">
        <v>15</v>
      </c>
      <c r="K44" s="21">
        <v>5</v>
      </c>
      <c r="L44" s="21">
        <v>4</v>
      </c>
      <c r="M44" s="21">
        <v>4</v>
      </c>
      <c r="N44" s="21">
        <v>4</v>
      </c>
      <c r="O44" s="21">
        <v>4</v>
      </c>
      <c r="P44" s="21">
        <v>4</v>
      </c>
      <c r="Q44" s="24">
        <f t="shared" si="0"/>
        <v>100</v>
      </c>
      <c r="R44" s="24">
        <f t="shared" si="7"/>
        <v>100</v>
      </c>
      <c r="S44" s="21" t="s">
        <v>59</v>
      </c>
      <c r="T44" s="24"/>
      <c r="U44" s="24"/>
      <c r="V44" s="24"/>
      <c r="W44" s="24"/>
      <c r="X44" s="24"/>
      <c r="Y44" s="24"/>
      <c r="Z44" s="24"/>
      <c r="AA44" s="24"/>
    </row>
    <row r="45" spans="1:27" ht="15" x14ac:dyDescent="0.2">
      <c r="A45" s="22" t="s">
        <v>93</v>
      </c>
      <c r="B45" s="22" t="s">
        <v>33</v>
      </c>
      <c r="C45" s="21">
        <v>15</v>
      </c>
      <c r="D45" s="21">
        <v>4</v>
      </c>
      <c r="E45" s="21">
        <v>20</v>
      </c>
      <c r="F45" s="35">
        <v>5</v>
      </c>
      <c r="G45" s="21">
        <v>5</v>
      </c>
      <c r="H45" s="21">
        <v>5</v>
      </c>
      <c r="I45" s="21">
        <v>3</v>
      </c>
      <c r="J45" s="21">
        <v>15</v>
      </c>
      <c r="K45" s="21">
        <v>5</v>
      </c>
      <c r="L45" s="21">
        <v>4</v>
      </c>
      <c r="M45" s="21">
        <v>4</v>
      </c>
      <c r="N45" s="21">
        <v>4</v>
      </c>
      <c r="O45" s="21">
        <v>4</v>
      </c>
      <c r="P45" s="21">
        <v>4</v>
      </c>
      <c r="Q45" s="24">
        <f t="shared" si="0"/>
        <v>97</v>
      </c>
      <c r="R45" s="24">
        <f t="shared" si="7"/>
        <v>97</v>
      </c>
      <c r="S45" s="21" t="s">
        <v>94</v>
      </c>
      <c r="T45" s="24"/>
      <c r="U45" s="24"/>
      <c r="V45" s="24"/>
      <c r="W45" s="24"/>
      <c r="X45" s="24"/>
      <c r="Y45" s="24"/>
      <c r="Z45" s="24"/>
      <c r="AA45" s="24"/>
    </row>
    <row r="46" spans="1:27" ht="15" x14ac:dyDescent="0.2">
      <c r="A46" s="22" t="s">
        <v>95</v>
      </c>
      <c r="B46" s="22" t="s">
        <v>33</v>
      </c>
      <c r="C46" s="21">
        <v>15</v>
      </c>
      <c r="D46" s="21">
        <v>5</v>
      </c>
      <c r="E46" s="21">
        <v>20</v>
      </c>
      <c r="F46" s="35">
        <v>5</v>
      </c>
      <c r="G46" s="21">
        <v>5</v>
      </c>
      <c r="H46" s="21">
        <v>5</v>
      </c>
      <c r="I46" s="21">
        <v>5</v>
      </c>
      <c r="J46" s="21">
        <v>15</v>
      </c>
      <c r="K46" s="21">
        <v>5</v>
      </c>
      <c r="L46" s="21">
        <v>4</v>
      </c>
      <c r="M46" s="21">
        <v>4</v>
      </c>
      <c r="N46" s="21">
        <v>4</v>
      </c>
      <c r="O46" s="21">
        <v>4</v>
      </c>
      <c r="P46" s="21">
        <v>4</v>
      </c>
      <c r="Q46" s="24">
        <f t="shared" si="0"/>
        <v>100</v>
      </c>
      <c r="R46" s="24">
        <f t="shared" si="7"/>
        <v>100</v>
      </c>
      <c r="S46" s="21" t="s">
        <v>40</v>
      </c>
      <c r="T46" s="24"/>
      <c r="U46" s="24"/>
      <c r="V46" s="24"/>
      <c r="W46" s="24"/>
      <c r="X46" s="24"/>
      <c r="Y46" s="24"/>
      <c r="Z46" s="24"/>
      <c r="AA46" s="24"/>
    </row>
    <row r="47" spans="1:27" ht="15" x14ac:dyDescent="0.2">
      <c r="A47" s="22" t="s">
        <v>96</v>
      </c>
      <c r="B47" s="22" t="s">
        <v>33</v>
      </c>
      <c r="C47" s="21">
        <v>15</v>
      </c>
      <c r="D47" s="21">
        <v>4</v>
      </c>
      <c r="E47" s="21">
        <v>20</v>
      </c>
      <c r="F47" s="35">
        <v>3</v>
      </c>
      <c r="G47" s="21">
        <v>3</v>
      </c>
      <c r="H47" s="21">
        <v>3</v>
      </c>
      <c r="I47" s="21">
        <v>3</v>
      </c>
      <c r="J47" s="21">
        <v>15</v>
      </c>
      <c r="K47" s="21">
        <v>5</v>
      </c>
      <c r="L47" s="21">
        <v>4</v>
      </c>
      <c r="M47" s="21">
        <v>4</v>
      </c>
      <c r="N47" s="21">
        <v>4</v>
      </c>
      <c r="O47" s="21">
        <v>4</v>
      </c>
      <c r="P47" s="21">
        <v>3</v>
      </c>
      <c r="Q47" s="24">
        <f t="shared" si="0"/>
        <v>90</v>
      </c>
      <c r="R47" s="24">
        <f t="shared" si="7"/>
        <v>90</v>
      </c>
      <c r="S47" s="21" t="s">
        <v>97</v>
      </c>
      <c r="T47" s="24"/>
      <c r="U47" s="24"/>
      <c r="V47" s="24"/>
      <c r="W47" s="24"/>
      <c r="X47" s="24"/>
      <c r="Y47" s="24"/>
      <c r="Z47" s="24"/>
      <c r="AA47" s="24"/>
    </row>
    <row r="48" spans="1:27" ht="15" x14ac:dyDescent="0.2">
      <c r="A48" s="22" t="s">
        <v>98</v>
      </c>
      <c r="B48" s="22" t="s">
        <v>33</v>
      </c>
      <c r="C48" s="21">
        <v>15</v>
      </c>
      <c r="D48" s="21">
        <v>5</v>
      </c>
      <c r="E48" s="21">
        <v>20</v>
      </c>
      <c r="F48" s="35">
        <v>5</v>
      </c>
      <c r="G48" s="21">
        <v>5</v>
      </c>
      <c r="H48" s="21">
        <v>5</v>
      </c>
      <c r="I48" s="21">
        <v>5</v>
      </c>
      <c r="J48" s="21">
        <v>15</v>
      </c>
      <c r="K48" s="21">
        <v>3</v>
      </c>
      <c r="L48" s="21">
        <v>4</v>
      </c>
      <c r="M48" s="21">
        <v>4</v>
      </c>
      <c r="N48" s="21">
        <v>4</v>
      </c>
      <c r="O48" s="21">
        <v>4</v>
      </c>
      <c r="P48" s="21">
        <v>4</v>
      </c>
      <c r="Q48" s="24">
        <f t="shared" si="0"/>
        <v>98</v>
      </c>
      <c r="R48" s="24">
        <f t="shared" si="7"/>
        <v>98</v>
      </c>
      <c r="S48" s="21" t="s">
        <v>99</v>
      </c>
      <c r="T48" s="24"/>
      <c r="U48" s="24"/>
      <c r="V48" s="24"/>
      <c r="W48" s="24"/>
      <c r="X48" s="24"/>
      <c r="Y48" s="24"/>
      <c r="Z48" s="24"/>
      <c r="AA48" s="24"/>
    </row>
    <row r="49" spans="1:27" ht="15" x14ac:dyDescent="0.2">
      <c r="A49" s="22" t="s">
        <v>100</v>
      </c>
      <c r="B49" s="22" t="s">
        <v>33</v>
      </c>
      <c r="C49" s="21">
        <v>15</v>
      </c>
      <c r="D49" s="21">
        <v>4</v>
      </c>
      <c r="E49" s="21">
        <v>20</v>
      </c>
      <c r="F49" s="35">
        <v>5</v>
      </c>
      <c r="G49" s="21">
        <v>5</v>
      </c>
      <c r="H49" s="21">
        <v>3</v>
      </c>
      <c r="I49" s="21">
        <v>5</v>
      </c>
      <c r="J49" s="21">
        <v>15</v>
      </c>
      <c r="K49" s="21">
        <v>5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4">
        <f t="shared" si="0"/>
        <v>77</v>
      </c>
      <c r="R49" s="24">
        <f t="shared" si="7"/>
        <v>77</v>
      </c>
      <c r="S49" s="21" t="s">
        <v>101</v>
      </c>
      <c r="T49" s="24"/>
      <c r="U49" s="24"/>
      <c r="V49" s="24"/>
      <c r="W49" s="24"/>
      <c r="X49" s="24"/>
      <c r="Y49" s="24"/>
      <c r="Z49" s="24"/>
      <c r="AA49" s="24"/>
    </row>
    <row r="50" spans="1:27" ht="15" x14ac:dyDescent="0.2">
      <c r="A50" s="22" t="s">
        <v>102</v>
      </c>
      <c r="B50" s="22" t="s">
        <v>33</v>
      </c>
      <c r="C50" s="21">
        <v>15</v>
      </c>
      <c r="D50" s="24"/>
      <c r="E50" s="21">
        <v>20</v>
      </c>
      <c r="F50" s="36"/>
      <c r="G50" s="24"/>
      <c r="H50" s="24"/>
      <c r="I50" s="24"/>
      <c r="J50" s="21">
        <v>15</v>
      </c>
      <c r="K50" s="24"/>
      <c r="L50" s="24"/>
      <c r="M50" s="24"/>
      <c r="N50" s="24"/>
      <c r="O50" s="24"/>
      <c r="P50" s="24"/>
      <c r="Q50" s="24">
        <f t="shared" si="0"/>
        <v>50</v>
      </c>
      <c r="R50" s="21">
        <v>0</v>
      </c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15" x14ac:dyDescent="0.2">
      <c r="A51" s="22" t="s">
        <v>103</v>
      </c>
      <c r="B51" s="22" t="s">
        <v>24</v>
      </c>
      <c r="C51" s="21">
        <v>15</v>
      </c>
      <c r="D51" s="21">
        <v>5</v>
      </c>
      <c r="E51" s="21">
        <v>20</v>
      </c>
      <c r="F51" s="35">
        <v>5</v>
      </c>
      <c r="G51" s="21">
        <v>3</v>
      </c>
      <c r="H51" s="21">
        <v>3</v>
      </c>
      <c r="I51" s="21">
        <v>3</v>
      </c>
      <c r="J51" s="21">
        <v>15</v>
      </c>
      <c r="K51" s="21">
        <v>3</v>
      </c>
      <c r="L51" s="21">
        <v>4</v>
      </c>
      <c r="M51" s="21">
        <v>4</v>
      </c>
      <c r="N51" s="21">
        <v>4</v>
      </c>
      <c r="O51" s="21">
        <v>4</v>
      </c>
      <c r="P51" s="21">
        <v>4</v>
      </c>
      <c r="Q51" s="24">
        <f t="shared" si="0"/>
        <v>92</v>
      </c>
      <c r="R51" s="24">
        <f>ROUND(Q51,0)</f>
        <v>92</v>
      </c>
      <c r="S51" s="21" t="s">
        <v>104</v>
      </c>
      <c r="T51" s="24"/>
      <c r="U51" s="24"/>
      <c r="V51" s="24"/>
      <c r="W51" s="24"/>
      <c r="X51" s="24"/>
      <c r="Y51" s="24"/>
      <c r="Z51" s="24"/>
      <c r="AA51" s="24"/>
    </row>
    <row r="52" spans="1:27" ht="15" x14ac:dyDescent="0.2">
      <c r="A52" s="22" t="s">
        <v>105</v>
      </c>
      <c r="B52" s="22" t="s">
        <v>106</v>
      </c>
      <c r="C52" s="21">
        <v>15</v>
      </c>
      <c r="D52" s="24"/>
      <c r="E52" s="21">
        <v>20</v>
      </c>
      <c r="F52" s="36"/>
      <c r="G52" s="24"/>
      <c r="H52" s="24"/>
      <c r="I52" s="24"/>
      <c r="J52" s="21">
        <v>15</v>
      </c>
      <c r="K52" s="24"/>
      <c r="L52" s="24"/>
      <c r="M52" s="24"/>
      <c r="N52" s="24"/>
      <c r="O52" s="24"/>
      <c r="P52" s="24"/>
      <c r="Q52" s="24">
        <f t="shared" si="0"/>
        <v>50</v>
      </c>
      <c r="R52" s="21">
        <v>0</v>
      </c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5" x14ac:dyDescent="0.2">
      <c r="A53" s="22" t="s">
        <v>107</v>
      </c>
      <c r="B53" s="22" t="s">
        <v>108</v>
      </c>
      <c r="C53" s="21">
        <v>15</v>
      </c>
      <c r="D53" s="24"/>
      <c r="E53" s="21">
        <v>20</v>
      </c>
      <c r="F53" s="36"/>
      <c r="G53" s="24"/>
      <c r="H53" s="24"/>
      <c r="I53" s="24"/>
      <c r="J53" s="21">
        <v>15</v>
      </c>
      <c r="K53" s="24"/>
      <c r="L53" s="24"/>
      <c r="M53" s="24"/>
      <c r="N53" s="24"/>
      <c r="O53" s="24"/>
      <c r="P53" s="24"/>
      <c r="Q53" s="24">
        <f t="shared" si="0"/>
        <v>50</v>
      </c>
      <c r="R53" s="21">
        <v>0</v>
      </c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5" x14ac:dyDescent="0.2">
      <c r="A54" s="22" t="s">
        <v>109</v>
      </c>
      <c r="B54" s="22" t="s">
        <v>108</v>
      </c>
      <c r="C54" s="21">
        <v>15</v>
      </c>
      <c r="D54" s="21">
        <v>3</v>
      </c>
      <c r="E54" s="21">
        <v>20</v>
      </c>
      <c r="F54" s="35">
        <v>5</v>
      </c>
      <c r="G54" s="21">
        <v>3</v>
      </c>
      <c r="H54" s="21">
        <v>3</v>
      </c>
      <c r="I54" s="21">
        <v>3</v>
      </c>
      <c r="J54" s="21">
        <v>15</v>
      </c>
      <c r="K54" s="21">
        <v>3</v>
      </c>
      <c r="L54" s="21">
        <v>4</v>
      </c>
      <c r="M54" s="21">
        <v>4</v>
      </c>
      <c r="N54" s="21">
        <v>4</v>
      </c>
      <c r="O54" s="21">
        <v>4</v>
      </c>
      <c r="P54" s="21">
        <v>4</v>
      </c>
      <c r="Q54" s="24">
        <f t="shared" si="0"/>
        <v>90</v>
      </c>
      <c r="R54" s="24">
        <f t="shared" ref="R54:R83" si="8">ROUND(Q54,0)</f>
        <v>90</v>
      </c>
      <c r="S54" s="21" t="s">
        <v>110</v>
      </c>
      <c r="T54" s="24"/>
      <c r="U54" s="24"/>
      <c r="V54" s="24"/>
      <c r="W54" s="24"/>
      <c r="X54" s="24"/>
      <c r="Y54" s="24"/>
      <c r="Z54" s="24"/>
      <c r="AA54" s="24"/>
    </row>
    <row r="55" spans="1:27" ht="15" x14ac:dyDescent="0.2">
      <c r="A55" s="22" t="s">
        <v>111</v>
      </c>
      <c r="B55" s="22" t="s">
        <v>108</v>
      </c>
      <c r="C55" s="21">
        <v>15</v>
      </c>
      <c r="D55" s="21">
        <v>5</v>
      </c>
      <c r="E55" s="21">
        <v>20</v>
      </c>
      <c r="F55" s="35">
        <v>5</v>
      </c>
      <c r="G55" s="21">
        <v>5</v>
      </c>
      <c r="H55" s="21">
        <v>5</v>
      </c>
      <c r="I55" s="21">
        <v>5</v>
      </c>
      <c r="J55" s="21">
        <v>15</v>
      </c>
      <c r="K55" s="21">
        <v>5</v>
      </c>
      <c r="L55" s="21">
        <v>4</v>
      </c>
      <c r="M55" s="21">
        <v>4</v>
      </c>
      <c r="N55" s="21">
        <v>4</v>
      </c>
      <c r="O55" s="21">
        <v>4</v>
      </c>
      <c r="P55" s="21">
        <v>4</v>
      </c>
      <c r="Q55" s="24">
        <f t="shared" si="0"/>
        <v>100</v>
      </c>
      <c r="R55" s="24">
        <f t="shared" si="8"/>
        <v>100</v>
      </c>
      <c r="S55" s="21" t="s">
        <v>112</v>
      </c>
      <c r="T55" s="24"/>
      <c r="U55" s="24"/>
      <c r="V55" s="24"/>
      <c r="W55" s="24"/>
      <c r="X55" s="24"/>
      <c r="Y55" s="24"/>
      <c r="Z55" s="24"/>
      <c r="AA55" s="24"/>
    </row>
    <row r="56" spans="1:27" ht="15" x14ac:dyDescent="0.2">
      <c r="A56" s="22" t="s">
        <v>113</v>
      </c>
      <c r="B56" s="22" t="s">
        <v>108</v>
      </c>
      <c r="C56" s="21">
        <v>15</v>
      </c>
      <c r="D56" s="21">
        <v>5</v>
      </c>
      <c r="E56" s="21">
        <v>20</v>
      </c>
      <c r="F56" s="35">
        <v>5</v>
      </c>
      <c r="G56" s="21">
        <v>5</v>
      </c>
      <c r="H56" s="21">
        <v>5</v>
      </c>
      <c r="I56" s="21">
        <v>4</v>
      </c>
      <c r="J56" s="21">
        <v>15</v>
      </c>
      <c r="K56" s="21">
        <v>5</v>
      </c>
      <c r="L56" s="21">
        <v>4</v>
      </c>
      <c r="M56" s="21">
        <v>4</v>
      </c>
      <c r="N56" s="21">
        <v>4</v>
      </c>
      <c r="O56" s="21">
        <v>4</v>
      </c>
      <c r="P56" s="21">
        <v>4</v>
      </c>
      <c r="Q56" s="24">
        <f t="shared" si="0"/>
        <v>99</v>
      </c>
      <c r="R56" s="24">
        <f t="shared" si="8"/>
        <v>99</v>
      </c>
      <c r="S56" s="21" t="s">
        <v>114</v>
      </c>
      <c r="T56" s="24"/>
      <c r="U56" s="24"/>
      <c r="V56" s="24"/>
      <c r="W56" s="24"/>
      <c r="X56" s="24"/>
      <c r="Y56" s="24"/>
      <c r="Z56" s="24"/>
      <c r="AA56" s="24"/>
    </row>
    <row r="57" spans="1:27" ht="15" x14ac:dyDescent="0.2">
      <c r="A57" s="22" t="s">
        <v>115</v>
      </c>
      <c r="B57" s="22" t="s">
        <v>108</v>
      </c>
      <c r="C57" s="21">
        <v>15</v>
      </c>
      <c r="D57" s="21">
        <v>5</v>
      </c>
      <c r="E57" s="21">
        <v>20</v>
      </c>
      <c r="F57" s="35">
        <v>5</v>
      </c>
      <c r="G57" s="21">
        <v>3</v>
      </c>
      <c r="H57" s="21">
        <v>5</v>
      </c>
      <c r="I57" s="21">
        <v>5</v>
      </c>
      <c r="J57" s="21">
        <v>15</v>
      </c>
      <c r="K57" s="21">
        <v>5</v>
      </c>
      <c r="L57" s="21">
        <v>4</v>
      </c>
      <c r="M57" s="21">
        <v>4</v>
      </c>
      <c r="N57" s="21">
        <v>4</v>
      </c>
      <c r="O57" s="21">
        <v>4</v>
      </c>
      <c r="P57" s="21">
        <v>4</v>
      </c>
      <c r="Q57" s="24">
        <f t="shared" si="0"/>
        <v>98</v>
      </c>
      <c r="R57" s="24">
        <f t="shared" si="8"/>
        <v>98</v>
      </c>
      <c r="S57" s="21" t="s">
        <v>116</v>
      </c>
      <c r="T57" s="24"/>
      <c r="U57" s="24"/>
      <c r="V57" s="24"/>
      <c r="W57" s="24"/>
      <c r="X57" s="24"/>
      <c r="Y57" s="24"/>
      <c r="Z57" s="24"/>
      <c r="AA57" s="24"/>
    </row>
    <row r="58" spans="1:27" ht="15" x14ac:dyDescent="0.2">
      <c r="A58" s="22" t="s">
        <v>117</v>
      </c>
      <c r="B58" s="22" t="s">
        <v>108</v>
      </c>
      <c r="C58" s="21">
        <v>15</v>
      </c>
      <c r="D58" s="21">
        <v>5</v>
      </c>
      <c r="E58" s="21">
        <v>20</v>
      </c>
      <c r="F58" s="35">
        <v>5</v>
      </c>
      <c r="G58" s="21">
        <v>5</v>
      </c>
      <c r="H58" s="21">
        <v>5</v>
      </c>
      <c r="I58" s="21">
        <v>5</v>
      </c>
      <c r="J58" s="21">
        <v>15</v>
      </c>
      <c r="K58" s="21">
        <v>5</v>
      </c>
      <c r="L58" s="21">
        <v>4</v>
      </c>
      <c r="M58" s="21">
        <v>4</v>
      </c>
      <c r="N58" s="21">
        <v>4</v>
      </c>
      <c r="O58" s="21">
        <v>4</v>
      </c>
      <c r="P58" s="21">
        <v>0</v>
      </c>
      <c r="Q58" s="24">
        <f t="shared" si="0"/>
        <v>96</v>
      </c>
      <c r="R58" s="24">
        <f t="shared" si="8"/>
        <v>96</v>
      </c>
      <c r="S58" s="21" t="s">
        <v>118</v>
      </c>
      <c r="T58" s="24"/>
      <c r="U58" s="24"/>
      <c r="V58" s="24"/>
      <c r="W58" s="24"/>
      <c r="X58" s="24"/>
      <c r="Y58" s="24"/>
      <c r="Z58" s="24"/>
      <c r="AA58" s="24"/>
    </row>
    <row r="59" spans="1:27" ht="15" x14ac:dyDescent="0.2">
      <c r="A59" s="22" t="s">
        <v>119</v>
      </c>
      <c r="B59" s="22" t="s">
        <v>108</v>
      </c>
      <c r="C59" s="21">
        <v>15</v>
      </c>
      <c r="D59" s="21">
        <v>5</v>
      </c>
      <c r="E59" s="21">
        <v>20</v>
      </c>
      <c r="F59" s="35">
        <v>5</v>
      </c>
      <c r="G59" s="21">
        <v>4</v>
      </c>
      <c r="H59" s="21">
        <v>4</v>
      </c>
      <c r="I59" s="21">
        <v>5</v>
      </c>
      <c r="J59" s="21">
        <v>15</v>
      </c>
      <c r="K59" s="21">
        <v>5</v>
      </c>
      <c r="L59" s="21">
        <v>4</v>
      </c>
      <c r="M59" s="21">
        <v>4</v>
      </c>
      <c r="N59" s="21">
        <v>4</v>
      </c>
      <c r="O59" s="21">
        <v>4</v>
      </c>
      <c r="P59" s="21">
        <v>4</v>
      </c>
      <c r="Q59" s="24">
        <f t="shared" si="0"/>
        <v>98</v>
      </c>
      <c r="R59" s="24">
        <f t="shared" si="8"/>
        <v>98</v>
      </c>
      <c r="S59" s="21" t="s">
        <v>120</v>
      </c>
      <c r="T59" s="24"/>
      <c r="U59" s="24"/>
      <c r="V59" s="24"/>
      <c r="W59" s="24"/>
      <c r="X59" s="24"/>
      <c r="Y59" s="24"/>
      <c r="Z59" s="24"/>
      <c r="AA59" s="24"/>
    </row>
    <row r="60" spans="1:27" ht="15" x14ac:dyDescent="0.2">
      <c r="A60" s="22" t="s">
        <v>121</v>
      </c>
      <c r="B60" s="22" t="s">
        <v>108</v>
      </c>
      <c r="C60" s="21">
        <v>15</v>
      </c>
      <c r="D60" s="21">
        <v>5</v>
      </c>
      <c r="E60" s="21">
        <v>20</v>
      </c>
      <c r="F60" s="35">
        <v>5</v>
      </c>
      <c r="G60" s="21">
        <v>3</v>
      </c>
      <c r="H60" s="21">
        <v>3</v>
      </c>
      <c r="I60" s="21">
        <v>5</v>
      </c>
      <c r="J60" s="21">
        <v>15</v>
      </c>
      <c r="K60" s="21">
        <v>3</v>
      </c>
      <c r="L60" s="21">
        <v>4</v>
      </c>
      <c r="M60" s="21">
        <v>4</v>
      </c>
      <c r="N60" s="21">
        <v>4</v>
      </c>
      <c r="O60" s="21">
        <v>4</v>
      </c>
      <c r="P60" s="21">
        <v>4</v>
      </c>
      <c r="Q60" s="24">
        <f t="shared" si="0"/>
        <v>94</v>
      </c>
      <c r="R60" s="24">
        <f t="shared" si="8"/>
        <v>94</v>
      </c>
      <c r="S60" s="21" t="s">
        <v>69</v>
      </c>
      <c r="T60" s="24"/>
      <c r="U60" s="24"/>
      <c r="V60" s="24"/>
      <c r="W60" s="24"/>
      <c r="X60" s="24"/>
      <c r="Y60" s="24"/>
      <c r="Z60" s="24"/>
      <c r="AA60" s="24"/>
    </row>
    <row r="61" spans="1:27" ht="15" x14ac:dyDescent="0.2">
      <c r="A61" s="22" t="s">
        <v>122</v>
      </c>
      <c r="B61" s="22" t="s">
        <v>108</v>
      </c>
      <c r="C61" s="21">
        <v>15</v>
      </c>
      <c r="D61" s="21">
        <v>4</v>
      </c>
      <c r="E61" s="21">
        <v>20</v>
      </c>
      <c r="F61" s="35">
        <v>5</v>
      </c>
      <c r="G61" s="21">
        <v>3</v>
      </c>
      <c r="H61" s="21">
        <v>3</v>
      </c>
      <c r="I61" s="21">
        <v>5</v>
      </c>
      <c r="J61" s="21">
        <v>15</v>
      </c>
      <c r="K61" s="21">
        <v>3</v>
      </c>
      <c r="L61" s="21">
        <v>4</v>
      </c>
      <c r="M61" s="21">
        <v>4</v>
      </c>
      <c r="N61" s="21">
        <v>4</v>
      </c>
      <c r="O61" s="21">
        <v>4</v>
      </c>
      <c r="P61" s="21">
        <v>4</v>
      </c>
      <c r="Q61" s="24">
        <f t="shared" si="0"/>
        <v>93</v>
      </c>
      <c r="R61" s="24">
        <f t="shared" si="8"/>
        <v>93</v>
      </c>
      <c r="S61" s="21" t="s">
        <v>69</v>
      </c>
      <c r="T61" s="24"/>
      <c r="U61" s="24"/>
      <c r="V61" s="24"/>
      <c r="W61" s="24"/>
      <c r="X61" s="24"/>
      <c r="Y61" s="24"/>
      <c r="Z61" s="24"/>
      <c r="AA61" s="24"/>
    </row>
    <row r="62" spans="1:27" ht="15" x14ac:dyDescent="0.2">
      <c r="A62" s="22" t="s">
        <v>123</v>
      </c>
      <c r="B62" s="22" t="s">
        <v>108</v>
      </c>
      <c r="C62" s="21">
        <v>15</v>
      </c>
      <c r="D62" s="21">
        <v>5</v>
      </c>
      <c r="E62" s="21">
        <v>20</v>
      </c>
      <c r="F62" s="35">
        <v>5</v>
      </c>
      <c r="G62" s="21">
        <v>5</v>
      </c>
      <c r="H62" s="21">
        <v>5</v>
      </c>
      <c r="I62" s="21">
        <v>5</v>
      </c>
      <c r="J62" s="21">
        <v>15</v>
      </c>
      <c r="K62" s="21">
        <v>5</v>
      </c>
      <c r="L62" s="21">
        <v>4</v>
      </c>
      <c r="M62" s="21">
        <v>4</v>
      </c>
      <c r="N62" s="21">
        <v>4</v>
      </c>
      <c r="O62" s="21">
        <v>4</v>
      </c>
      <c r="P62" s="21">
        <v>3</v>
      </c>
      <c r="Q62" s="24">
        <f t="shared" si="0"/>
        <v>99</v>
      </c>
      <c r="R62" s="24">
        <f t="shared" si="8"/>
        <v>99</v>
      </c>
      <c r="S62" s="21" t="s">
        <v>124</v>
      </c>
      <c r="T62" s="24"/>
      <c r="U62" s="24"/>
      <c r="V62" s="24"/>
      <c r="W62" s="24"/>
      <c r="X62" s="24"/>
      <c r="Y62" s="24"/>
      <c r="Z62" s="24"/>
      <c r="AA62" s="24"/>
    </row>
    <row r="63" spans="1:27" ht="15" x14ac:dyDescent="0.2">
      <c r="A63" s="22" t="s">
        <v>125</v>
      </c>
      <c r="B63" s="22" t="s">
        <v>108</v>
      </c>
      <c r="C63" s="21">
        <v>15</v>
      </c>
      <c r="D63" s="21">
        <v>5</v>
      </c>
      <c r="E63" s="21">
        <v>20</v>
      </c>
      <c r="F63" s="35">
        <v>5</v>
      </c>
      <c r="G63" s="21">
        <v>5</v>
      </c>
      <c r="H63" s="21">
        <v>5</v>
      </c>
      <c r="I63" s="21">
        <v>5</v>
      </c>
      <c r="J63" s="21">
        <v>15</v>
      </c>
      <c r="K63" s="21">
        <v>5</v>
      </c>
      <c r="L63" s="21">
        <v>4</v>
      </c>
      <c r="M63" s="21">
        <v>4</v>
      </c>
      <c r="N63" s="21">
        <v>0</v>
      </c>
      <c r="O63" s="21">
        <v>0</v>
      </c>
      <c r="P63" s="21">
        <v>0</v>
      </c>
      <c r="Q63" s="24">
        <f t="shared" si="0"/>
        <v>88</v>
      </c>
      <c r="R63" s="24">
        <f t="shared" si="8"/>
        <v>88</v>
      </c>
      <c r="S63" s="21" t="s">
        <v>126</v>
      </c>
      <c r="T63" s="24"/>
      <c r="U63" s="24"/>
      <c r="V63" s="24"/>
      <c r="W63" s="24"/>
      <c r="X63" s="24"/>
      <c r="Y63" s="24"/>
      <c r="Z63" s="24"/>
      <c r="AA63" s="24"/>
    </row>
    <row r="64" spans="1:27" ht="15" x14ac:dyDescent="0.2">
      <c r="A64" s="22" t="s">
        <v>127</v>
      </c>
      <c r="B64" s="22" t="s">
        <v>108</v>
      </c>
      <c r="C64" s="21">
        <v>15</v>
      </c>
      <c r="D64" s="21">
        <v>5</v>
      </c>
      <c r="E64" s="21">
        <v>20</v>
      </c>
      <c r="F64" s="35">
        <v>2</v>
      </c>
      <c r="G64" s="21">
        <v>2</v>
      </c>
      <c r="H64" s="21">
        <v>2</v>
      </c>
      <c r="I64" s="21">
        <v>2</v>
      </c>
      <c r="J64" s="21">
        <v>15</v>
      </c>
      <c r="K64" s="21">
        <v>2</v>
      </c>
      <c r="L64" s="21">
        <v>1</v>
      </c>
      <c r="M64" s="21">
        <v>1</v>
      </c>
      <c r="N64" s="21">
        <v>1</v>
      </c>
      <c r="O64" s="21">
        <v>1</v>
      </c>
      <c r="P64" s="21">
        <v>1</v>
      </c>
      <c r="Q64" s="24">
        <f t="shared" si="0"/>
        <v>70</v>
      </c>
      <c r="R64" s="24">
        <f t="shared" si="8"/>
        <v>70</v>
      </c>
      <c r="S64" s="21" t="s">
        <v>128</v>
      </c>
      <c r="T64" s="24"/>
      <c r="U64" s="24"/>
      <c r="V64" s="24"/>
      <c r="W64" s="24"/>
      <c r="X64" s="24"/>
      <c r="Y64" s="24"/>
      <c r="Z64" s="24"/>
      <c r="AA64" s="24"/>
    </row>
    <row r="65" spans="1:27" ht="15" x14ac:dyDescent="0.2">
      <c r="A65" s="22" t="s">
        <v>129</v>
      </c>
      <c r="B65" s="22" t="s">
        <v>108</v>
      </c>
      <c r="C65" s="21">
        <v>15</v>
      </c>
      <c r="D65" s="21">
        <v>5</v>
      </c>
      <c r="E65" s="21">
        <v>20</v>
      </c>
      <c r="F65" s="35">
        <v>5</v>
      </c>
      <c r="G65" s="21">
        <v>3</v>
      </c>
      <c r="H65" s="21">
        <v>3</v>
      </c>
      <c r="I65" s="21">
        <v>5</v>
      </c>
      <c r="J65" s="21">
        <v>15</v>
      </c>
      <c r="K65" s="21">
        <v>5</v>
      </c>
      <c r="L65" s="21">
        <v>4</v>
      </c>
      <c r="M65" s="21">
        <v>4</v>
      </c>
      <c r="N65" s="21">
        <v>4</v>
      </c>
      <c r="O65" s="21">
        <v>4</v>
      </c>
      <c r="P65" s="21">
        <v>4</v>
      </c>
      <c r="Q65" s="24">
        <f t="shared" si="0"/>
        <v>96</v>
      </c>
      <c r="R65" s="24">
        <f t="shared" si="8"/>
        <v>96</v>
      </c>
      <c r="S65" s="24"/>
      <c r="T65" s="24"/>
      <c r="U65" s="24"/>
      <c r="V65" s="24"/>
      <c r="W65" s="24"/>
      <c r="X65" s="24"/>
      <c r="Y65" s="24"/>
      <c r="Z65" s="24"/>
      <c r="AA65" s="24"/>
    </row>
    <row r="66" spans="1:27" ht="15" x14ac:dyDescent="0.2">
      <c r="A66" s="22" t="s">
        <v>130</v>
      </c>
      <c r="B66" s="22" t="s">
        <v>108</v>
      </c>
      <c r="C66" s="21">
        <v>15</v>
      </c>
      <c r="D66" s="21">
        <v>5</v>
      </c>
      <c r="E66" s="21">
        <v>20</v>
      </c>
      <c r="F66" s="35">
        <v>5</v>
      </c>
      <c r="G66" s="21">
        <v>3</v>
      </c>
      <c r="H66" s="21">
        <v>3</v>
      </c>
      <c r="I66" s="21">
        <v>3</v>
      </c>
      <c r="J66" s="21">
        <v>15</v>
      </c>
      <c r="K66" s="21">
        <v>4</v>
      </c>
      <c r="L66" s="21">
        <v>4</v>
      </c>
      <c r="M66" s="21">
        <v>4</v>
      </c>
      <c r="N66" s="21">
        <v>4</v>
      </c>
      <c r="O66" s="21">
        <v>4</v>
      </c>
      <c r="P66" s="21">
        <v>4</v>
      </c>
      <c r="Q66" s="24">
        <f t="shared" si="0"/>
        <v>93</v>
      </c>
      <c r="R66" s="24">
        <f t="shared" si="8"/>
        <v>93</v>
      </c>
      <c r="S66" s="21" t="s">
        <v>131</v>
      </c>
      <c r="T66" s="24"/>
      <c r="U66" s="24"/>
      <c r="V66" s="24"/>
      <c r="W66" s="24"/>
      <c r="X66" s="24"/>
      <c r="Y66" s="24"/>
      <c r="Z66" s="24"/>
      <c r="AA66" s="24"/>
    </row>
    <row r="67" spans="1:27" ht="15" x14ac:dyDescent="0.2">
      <c r="A67" s="22" t="s">
        <v>132</v>
      </c>
      <c r="B67" s="22" t="s">
        <v>108</v>
      </c>
      <c r="C67" s="21">
        <v>15</v>
      </c>
      <c r="D67" s="21">
        <v>5</v>
      </c>
      <c r="E67" s="21">
        <v>20</v>
      </c>
      <c r="F67" s="35">
        <v>5</v>
      </c>
      <c r="G67" s="21">
        <v>5</v>
      </c>
      <c r="H67" s="21">
        <v>5</v>
      </c>
      <c r="I67" s="21">
        <v>5</v>
      </c>
      <c r="J67" s="21">
        <v>15</v>
      </c>
      <c r="K67" s="21">
        <v>5</v>
      </c>
      <c r="L67" s="21">
        <v>4</v>
      </c>
      <c r="M67" s="21">
        <v>4</v>
      </c>
      <c r="N67" s="21">
        <v>4</v>
      </c>
      <c r="O67" s="21">
        <v>4</v>
      </c>
      <c r="P67" s="21">
        <v>4</v>
      </c>
      <c r="Q67" s="24">
        <f t="shared" si="0"/>
        <v>100</v>
      </c>
      <c r="R67" s="24">
        <f t="shared" si="8"/>
        <v>100</v>
      </c>
      <c r="S67" s="21" t="s">
        <v>131</v>
      </c>
      <c r="T67" s="24"/>
      <c r="U67" s="24"/>
      <c r="V67" s="24"/>
      <c r="W67" s="24"/>
      <c r="X67" s="24"/>
      <c r="Y67" s="24"/>
      <c r="Z67" s="24"/>
      <c r="AA67" s="24"/>
    </row>
    <row r="68" spans="1:27" ht="15" x14ac:dyDescent="0.2">
      <c r="A68" s="22" t="s">
        <v>133</v>
      </c>
      <c r="B68" s="22" t="s">
        <v>108</v>
      </c>
      <c r="C68" s="21">
        <v>15</v>
      </c>
      <c r="D68" s="21">
        <v>5</v>
      </c>
      <c r="E68" s="21">
        <v>20</v>
      </c>
      <c r="F68" s="35">
        <v>5</v>
      </c>
      <c r="G68" s="21">
        <v>5</v>
      </c>
      <c r="H68" s="21">
        <v>5</v>
      </c>
      <c r="I68" s="21">
        <v>5</v>
      </c>
      <c r="J68" s="21">
        <v>15</v>
      </c>
      <c r="K68" s="21">
        <v>5</v>
      </c>
      <c r="L68" s="21">
        <v>4</v>
      </c>
      <c r="M68" s="21">
        <v>4</v>
      </c>
      <c r="N68" s="21">
        <v>4</v>
      </c>
      <c r="O68" s="21">
        <v>4</v>
      </c>
      <c r="P68" s="21">
        <v>4</v>
      </c>
      <c r="Q68" s="24">
        <f t="shared" si="0"/>
        <v>100</v>
      </c>
      <c r="R68" s="24">
        <f t="shared" si="8"/>
        <v>100</v>
      </c>
      <c r="S68" s="21" t="s">
        <v>59</v>
      </c>
      <c r="T68" s="24"/>
      <c r="U68" s="24"/>
      <c r="V68" s="24"/>
      <c r="W68" s="24"/>
      <c r="X68" s="24"/>
      <c r="Y68" s="24"/>
      <c r="Z68" s="24"/>
      <c r="AA68" s="24"/>
    </row>
    <row r="69" spans="1:27" ht="15" x14ac:dyDescent="0.2">
      <c r="A69" s="22" t="s">
        <v>134</v>
      </c>
      <c r="B69" s="22" t="s">
        <v>108</v>
      </c>
      <c r="C69" s="21">
        <v>15</v>
      </c>
      <c r="D69" s="21">
        <v>5</v>
      </c>
      <c r="E69" s="21">
        <v>20</v>
      </c>
      <c r="F69" s="35">
        <v>5</v>
      </c>
      <c r="G69" s="21">
        <v>5</v>
      </c>
      <c r="H69" s="21">
        <v>5</v>
      </c>
      <c r="I69" s="21">
        <v>5</v>
      </c>
      <c r="J69" s="21">
        <v>15</v>
      </c>
      <c r="K69" s="21">
        <v>5</v>
      </c>
      <c r="L69" s="21">
        <v>3</v>
      </c>
      <c r="M69" s="21">
        <v>4</v>
      </c>
      <c r="N69" s="21">
        <v>4</v>
      </c>
      <c r="O69" s="21">
        <v>4</v>
      </c>
      <c r="P69" s="21">
        <v>0</v>
      </c>
      <c r="Q69" s="24">
        <f t="shared" si="0"/>
        <v>95</v>
      </c>
      <c r="R69" s="24">
        <f t="shared" si="8"/>
        <v>95</v>
      </c>
      <c r="S69" s="21" t="s">
        <v>135</v>
      </c>
      <c r="T69" s="24"/>
      <c r="U69" s="24"/>
      <c r="V69" s="24"/>
      <c r="W69" s="24"/>
      <c r="X69" s="24"/>
      <c r="Y69" s="24"/>
      <c r="Z69" s="24"/>
      <c r="AA69" s="24"/>
    </row>
    <row r="70" spans="1:27" ht="15" x14ac:dyDescent="0.2">
      <c r="A70" s="22" t="s">
        <v>136</v>
      </c>
      <c r="B70" s="22" t="s">
        <v>24</v>
      </c>
      <c r="C70" s="21">
        <v>15</v>
      </c>
      <c r="D70" s="21">
        <v>4</v>
      </c>
      <c r="E70" s="21">
        <v>20</v>
      </c>
      <c r="F70" s="35">
        <v>5</v>
      </c>
      <c r="G70" s="21">
        <v>5</v>
      </c>
      <c r="H70" s="21">
        <v>5</v>
      </c>
      <c r="I70" s="21">
        <v>5</v>
      </c>
      <c r="J70" s="21">
        <v>15</v>
      </c>
      <c r="K70" s="21">
        <v>5</v>
      </c>
      <c r="L70" s="21">
        <v>4</v>
      </c>
      <c r="M70" s="21">
        <v>4</v>
      </c>
      <c r="N70" s="21">
        <v>4</v>
      </c>
      <c r="O70" s="21">
        <v>4</v>
      </c>
      <c r="P70" s="21">
        <v>4</v>
      </c>
      <c r="Q70" s="24">
        <f t="shared" si="0"/>
        <v>99</v>
      </c>
      <c r="R70" s="24">
        <f t="shared" si="8"/>
        <v>99</v>
      </c>
      <c r="S70" s="21" t="s">
        <v>137</v>
      </c>
      <c r="T70" s="24"/>
      <c r="U70" s="24"/>
      <c r="V70" s="24"/>
      <c r="W70" s="24"/>
      <c r="X70" s="24"/>
      <c r="Y70" s="24"/>
      <c r="Z70" s="24"/>
      <c r="AA70" s="24"/>
    </row>
    <row r="71" spans="1:27" ht="15" x14ac:dyDescent="0.2">
      <c r="A71" s="22" t="s">
        <v>138</v>
      </c>
      <c r="B71" s="22" t="s">
        <v>33</v>
      </c>
      <c r="C71" s="21">
        <v>15</v>
      </c>
      <c r="D71" s="21">
        <v>5</v>
      </c>
      <c r="E71" s="21">
        <v>20</v>
      </c>
      <c r="F71" s="35">
        <v>5</v>
      </c>
      <c r="G71" s="21">
        <v>4</v>
      </c>
      <c r="H71" s="21">
        <v>4</v>
      </c>
      <c r="I71" s="21">
        <v>5</v>
      </c>
      <c r="J71" s="21">
        <v>15</v>
      </c>
      <c r="K71" s="21">
        <v>5</v>
      </c>
      <c r="L71" s="21">
        <v>4</v>
      </c>
      <c r="M71" s="21">
        <v>4</v>
      </c>
      <c r="N71" s="21">
        <v>4</v>
      </c>
      <c r="O71" s="21">
        <v>4</v>
      </c>
      <c r="P71" s="21">
        <v>4</v>
      </c>
      <c r="Q71" s="24">
        <f t="shared" si="0"/>
        <v>98</v>
      </c>
      <c r="R71" s="24">
        <f t="shared" si="8"/>
        <v>98</v>
      </c>
      <c r="S71" s="21" t="s">
        <v>64</v>
      </c>
      <c r="T71" s="24"/>
      <c r="U71" s="24"/>
      <c r="V71" s="24"/>
      <c r="W71" s="24"/>
      <c r="X71" s="24"/>
      <c r="Y71" s="24"/>
      <c r="Z71" s="24"/>
      <c r="AA71" s="24"/>
    </row>
    <row r="72" spans="1:27" ht="15" x14ac:dyDescent="0.2">
      <c r="A72" s="22" t="s">
        <v>139</v>
      </c>
      <c r="B72" s="22" t="s">
        <v>108</v>
      </c>
      <c r="C72" s="21">
        <v>15</v>
      </c>
      <c r="D72" s="21">
        <v>5</v>
      </c>
      <c r="E72" s="21">
        <v>20</v>
      </c>
      <c r="F72" s="35">
        <v>5</v>
      </c>
      <c r="G72" s="21">
        <v>5</v>
      </c>
      <c r="H72" s="21">
        <v>5</v>
      </c>
      <c r="I72" s="21">
        <v>5</v>
      </c>
      <c r="J72" s="21">
        <v>15</v>
      </c>
      <c r="K72" s="21">
        <v>4</v>
      </c>
      <c r="L72" s="21">
        <v>4</v>
      </c>
      <c r="M72" s="21">
        <v>4</v>
      </c>
      <c r="N72" s="21">
        <v>4</v>
      </c>
      <c r="O72" s="21">
        <v>4</v>
      </c>
      <c r="P72" s="21">
        <v>0</v>
      </c>
      <c r="Q72" s="24">
        <f t="shared" si="0"/>
        <v>95</v>
      </c>
      <c r="R72" s="24">
        <f t="shared" si="8"/>
        <v>95</v>
      </c>
      <c r="S72" s="21" t="s">
        <v>64</v>
      </c>
      <c r="T72" s="24"/>
      <c r="U72" s="24"/>
      <c r="V72" s="24"/>
      <c r="W72" s="24"/>
      <c r="X72" s="24"/>
      <c r="Y72" s="24"/>
      <c r="Z72" s="24"/>
      <c r="AA72" s="24"/>
    </row>
    <row r="73" spans="1:27" ht="15" x14ac:dyDescent="0.2">
      <c r="A73" s="22" t="s">
        <v>140</v>
      </c>
      <c r="B73" s="22" t="s">
        <v>108</v>
      </c>
      <c r="C73" s="21">
        <v>15</v>
      </c>
      <c r="D73" s="21">
        <v>5</v>
      </c>
      <c r="E73" s="21">
        <v>20</v>
      </c>
      <c r="F73" s="35">
        <v>5</v>
      </c>
      <c r="G73" s="21">
        <v>5</v>
      </c>
      <c r="H73" s="21">
        <v>5</v>
      </c>
      <c r="I73" s="21">
        <v>3</v>
      </c>
      <c r="J73" s="21">
        <v>15</v>
      </c>
      <c r="K73" s="21">
        <v>5</v>
      </c>
      <c r="L73" s="21">
        <v>4</v>
      </c>
      <c r="M73" s="21">
        <v>4</v>
      </c>
      <c r="N73" s="21">
        <v>4</v>
      </c>
      <c r="O73" s="21">
        <v>0</v>
      </c>
      <c r="P73" s="21">
        <v>0</v>
      </c>
      <c r="Q73" s="24">
        <f t="shared" si="0"/>
        <v>90</v>
      </c>
      <c r="R73" s="24">
        <f t="shared" si="8"/>
        <v>90</v>
      </c>
      <c r="S73" s="21" t="s">
        <v>141</v>
      </c>
      <c r="T73" s="24"/>
      <c r="U73" s="24"/>
      <c r="V73" s="24"/>
      <c r="W73" s="24"/>
      <c r="X73" s="24"/>
      <c r="Y73" s="24"/>
      <c r="Z73" s="24"/>
      <c r="AA73" s="24"/>
    </row>
    <row r="74" spans="1:27" ht="15" x14ac:dyDescent="0.2">
      <c r="A74" s="22" t="s">
        <v>142</v>
      </c>
      <c r="B74" s="22" t="s">
        <v>24</v>
      </c>
      <c r="C74" s="21">
        <v>15</v>
      </c>
      <c r="D74" s="21">
        <v>5</v>
      </c>
      <c r="E74" s="21">
        <v>20</v>
      </c>
      <c r="F74" s="35">
        <v>5</v>
      </c>
      <c r="G74" s="21">
        <v>5</v>
      </c>
      <c r="H74" s="21">
        <v>5</v>
      </c>
      <c r="I74" s="21">
        <v>5</v>
      </c>
      <c r="J74" s="21">
        <v>15</v>
      </c>
      <c r="K74" s="21">
        <v>5</v>
      </c>
      <c r="L74" s="21">
        <v>4</v>
      </c>
      <c r="M74" s="21">
        <v>4</v>
      </c>
      <c r="N74" s="21">
        <v>4</v>
      </c>
      <c r="O74" s="21">
        <v>4</v>
      </c>
      <c r="P74" s="21">
        <v>4</v>
      </c>
      <c r="Q74" s="24">
        <f t="shared" si="0"/>
        <v>100</v>
      </c>
      <c r="R74" s="24">
        <f t="shared" si="8"/>
        <v>100</v>
      </c>
      <c r="S74" s="21" t="s">
        <v>143</v>
      </c>
      <c r="T74" s="24"/>
      <c r="U74" s="24"/>
      <c r="V74" s="24"/>
      <c r="W74" s="24"/>
      <c r="X74" s="24"/>
      <c r="Y74" s="24"/>
      <c r="Z74" s="24"/>
      <c r="AA74" s="24"/>
    </row>
    <row r="75" spans="1:27" ht="15" x14ac:dyDescent="0.2">
      <c r="A75" s="22" t="s">
        <v>144</v>
      </c>
      <c r="B75" s="22" t="s">
        <v>24</v>
      </c>
      <c r="C75" s="21">
        <v>15</v>
      </c>
      <c r="D75" s="21">
        <v>5</v>
      </c>
      <c r="E75" s="21">
        <v>20</v>
      </c>
      <c r="F75" s="35">
        <v>5</v>
      </c>
      <c r="G75" s="21">
        <v>5</v>
      </c>
      <c r="H75" s="21">
        <v>5</v>
      </c>
      <c r="I75" s="21">
        <v>5</v>
      </c>
      <c r="J75" s="21">
        <v>15</v>
      </c>
      <c r="K75" s="21">
        <v>0</v>
      </c>
      <c r="L75" s="21">
        <v>4</v>
      </c>
      <c r="M75" s="21">
        <v>4</v>
      </c>
      <c r="N75" s="21">
        <v>4</v>
      </c>
      <c r="O75" s="21">
        <v>4</v>
      </c>
      <c r="P75" s="21">
        <v>4</v>
      </c>
      <c r="Q75" s="21">
        <v>95</v>
      </c>
      <c r="R75" s="24">
        <f t="shared" si="8"/>
        <v>95</v>
      </c>
      <c r="S75" s="21" t="s">
        <v>145</v>
      </c>
      <c r="T75" s="24"/>
      <c r="U75" s="24"/>
      <c r="V75" s="24"/>
      <c r="W75" s="24"/>
      <c r="X75" s="24"/>
      <c r="Y75" s="24"/>
      <c r="Z75" s="24"/>
      <c r="AA75" s="24"/>
    </row>
    <row r="76" spans="1:27" ht="15" x14ac:dyDescent="0.2">
      <c r="A76" s="22" t="s">
        <v>146</v>
      </c>
      <c r="B76" s="22" t="s">
        <v>147</v>
      </c>
      <c r="C76" s="21">
        <v>15</v>
      </c>
      <c r="D76" s="21">
        <v>5</v>
      </c>
      <c r="E76" s="21">
        <v>20</v>
      </c>
      <c r="F76" s="35">
        <v>5</v>
      </c>
      <c r="G76" s="21">
        <v>3</v>
      </c>
      <c r="H76" s="21">
        <v>3</v>
      </c>
      <c r="I76" s="21">
        <v>3</v>
      </c>
      <c r="J76" s="21">
        <v>15</v>
      </c>
      <c r="K76" s="21">
        <v>5</v>
      </c>
      <c r="L76" s="21">
        <v>3</v>
      </c>
      <c r="M76" s="21">
        <v>4</v>
      </c>
      <c r="N76" s="21">
        <v>4</v>
      </c>
      <c r="O76" s="21">
        <v>4</v>
      </c>
      <c r="P76" s="21">
        <v>4</v>
      </c>
      <c r="Q76" s="24">
        <f t="shared" ref="Q76:Q223" si="9">SUM(C76:P76)</f>
        <v>93</v>
      </c>
      <c r="R76" s="24">
        <f t="shared" si="8"/>
        <v>93</v>
      </c>
      <c r="S76" s="21" t="s">
        <v>148</v>
      </c>
      <c r="T76" s="24"/>
      <c r="U76" s="24"/>
      <c r="V76" s="24"/>
      <c r="W76" s="24"/>
      <c r="X76" s="24"/>
      <c r="Y76" s="24"/>
      <c r="Z76" s="24"/>
      <c r="AA76" s="24"/>
    </row>
    <row r="77" spans="1:27" ht="15" x14ac:dyDescent="0.2">
      <c r="A77" s="22" t="s">
        <v>149</v>
      </c>
      <c r="B77" s="22" t="s">
        <v>24</v>
      </c>
      <c r="C77" s="21">
        <v>15</v>
      </c>
      <c r="D77" s="21">
        <v>5</v>
      </c>
      <c r="E77" s="21">
        <v>20</v>
      </c>
      <c r="F77" s="35">
        <v>5</v>
      </c>
      <c r="G77" s="21">
        <v>5</v>
      </c>
      <c r="H77" s="21">
        <v>5</v>
      </c>
      <c r="I77" s="21">
        <v>5</v>
      </c>
      <c r="J77" s="21">
        <v>15</v>
      </c>
      <c r="K77" s="21">
        <v>5</v>
      </c>
      <c r="L77" s="21">
        <v>4</v>
      </c>
      <c r="M77" s="21">
        <v>4</v>
      </c>
      <c r="N77" s="21">
        <v>4</v>
      </c>
      <c r="O77" s="21">
        <v>4</v>
      </c>
      <c r="P77" s="21">
        <v>4</v>
      </c>
      <c r="Q77" s="24">
        <f t="shared" si="9"/>
        <v>100</v>
      </c>
      <c r="R77" s="24">
        <f t="shared" si="8"/>
        <v>100</v>
      </c>
      <c r="S77" s="21" t="s">
        <v>27</v>
      </c>
      <c r="T77" s="24"/>
      <c r="U77" s="24"/>
      <c r="V77" s="24"/>
      <c r="W77" s="24"/>
      <c r="X77" s="24"/>
      <c r="Y77" s="24"/>
      <c r="Z77" s="24"/>
      <c r="AA77" s="24"/>
    </row>
    <row r="78" spans="1:27" ht="15" x14ac:dyDescent="0.2">
      <c r="A78" s="22" t="s">
        <v>150</v>
      </c>
      <c r="B78" s="22" t="s">
        <v>151</v>
      </c>
      <c r="C78" s="21">
        <v>15</v>
      </c>
      <c r="D78" s="21">
        <v>5</v>
      </c>
      <c r="E78" s="21">
        <v>20</v>
      </c>
      <c r="F78" s="35">
        <v>5</v>
      </c>
      <c r="G78" s="21">
        <v>5</v>
      </c>
      <c r="H78" s="21">
        <v>5</v>
      </c>
      <c r="I78" s="21">
        <v>5</v>
      </c>
      <c r="J78" s="21">
        <v>15</v>
      </c>
      <c r="K78" s="21">
        <v>5</v>
      </c>
      <c r="L78" s="21">
        <v>4</v>
      </c>
      <c r="M78" s="21">
        <v>4</v>
      </c>
      <c r="N78" s="21">
        <v>4</v>
      </c>
      <c r="O78" s="21">
        <v>4</v>
      </c>
      <c r="P78" s="21">
        <v>0</v>
      </c>
      <c r="Q78" s="24">
        <f t="shared" si="9"/>
        <v>96</v>
      </c>
      <c r="R78" s="24">
        <f t="shared" si="8"/>
        <v>96</v>
      </c>
      <c r="S78" s="21" t="s">
        <v>152</v>
      </c>
      <c r="T78" s="24"/>
      <c r="U78" s="24"/>
      <c r="V78" s="24"/>
      <c r="W78" s="24"/>
      <c r="X78" s="24"/>
      <c r="Y78" s="24"/>
      <c r="Z78" s="24"/>
      <c r="AA78" s="24"/>
    </row>
    <row r="79" spans="1:27" ht="15" x14ac:dyDescent="0.2">
      <c r="A79" s="22" t="s">
        <v>153</v>
      </c>
      <c r="B79" s="22" t="s">
        <v>20</v>
      </c>
      <c r="C79" s="21">
        <v>15</v>
      </c>
      <c r="D79" s="21">
        <v>5</v>
      </c>
      <c r="E79" s="21">
        <v>20</v>
      </c>
      <c r="F79" s="35">
        <v>5</v>
      </c>
      <c r="G79" s="21">
        <v>3</v>
      </c>
      <c r="H79" s="21">
        <v>3</v>
      </c>
      <c r="I79" s="21">
        <v>3</v>
      </c>
      <c r="J79" s="21">
        <v>15</v>
      </c>
      <c r="K79" s="21">
        <v>5</v>
      </c>
      <c r="L79" s="21">
        <v>4</v>
      </c>
      <c r="M79" s="21">
        <v>4</v>
      </c>
      <c r="N79" s="21">
        <v>4</v>
      </c>
      <c r="O79" s="21">
        <v>4</v>
      </c>
      <c r="P79" s="21">
        <v>4</v>
      </c>
      <c r="Q79" s="24">
        <f t="shared" si="9"/>
        <v>94</v>
      </c>
      <c r="R79" s="24">
        <f t="shared" si="8"/>
        <v>94</v>
      </c>
      <c r="S79" s="21" t="s">
        <v>154</v>
      </c>
      <c r="T79" s="24"/>
      <c r="U79" s="24"/>
      <c r="V79" s="24"/>
      <c r="W79" s="24"/>
      <c r="X79" s="24"/>
      <c r="Y79" s="24"/>
      <c r="Z79" s="24"/>
      <c r="AA79" s="24"/>
    </row>
    <row r="80" spans="1:27" ht="15" x14ac:dyDescent="0.2">
      <c r="A80" s="22" t="s">
        <v>155</v>
      </c>
      <c r="B80" s="22" t="s">
        <v>33</v>
      </c>
      <c r="C80" s="21">
        <v>15</v>
      </c>
      <c r="D80" s="21">
        <v>5</v>
      </c>
      <c r="E80" s="21">
        <v>20</v>
      </c>
      <c r="F80" s="35">
        <v>5</v>
      </c>
      <c r="G80" s="21">
        <v>5</v>
      </c>
      <c r="H80" s="21">
        <v>5</v>
      </c>
      <c r="I80" s="21">
        <v>5</v>
      </c>
      <c r="J80" s="21">
        <v>15</v>
      </c>
      <c r="K80" s="21">
        <v>5</v>
      </c>
      <c r="L80" s="21">
        <v>4</v>
      </c>
      <c r="M80" s="21">
        <v>4</v>
      </c>
      <c r="N80" s="21">
        <v>4</v>
      </c>
      <c r="O80" s="21">
        <v>4</v>
      </c>
      <c r="P80" s="21">
        <v>0</v>
      </c>
      <c r="Q80" s="24">
        <f t="shared" si="9"/>
        <v>96</v>
      </c>
      <c r="R80" s="24">
        <f t="shared" si="8"/>
        <v>96</v>
      </c>
      <c r="S80" s="21" t="s">
        <v>152</v>
      </c>
      <c r="T80" s="24"/>
      <c r="U80" s="24"/>
      <c r="V80" s="24"/>
      <c r="W80" s="24"/>
      <c r="X80" s="24"/>
      <c r="Y80" s="24"/>
      <c r="Z80" s="24"/>
      <c r="AA80" s="24"/>
    </row>
    <row r="81" spans="1:27" ht="15" x14ac:dyDescent="0.2">
      <c r="A81" s="22" t="s">
        <v>156</v>
      </c>
      <c r="B81" s="22" t="s">
        <v>33</v>
      </c>
      <c r="C81" s="21">
        <v>15</v>
      </c>
      <c r="D81" s="21">
        <v>5</v>
      </c>
      <c r="E81" s="21">
        <v>20</v>
      </c>
      <c r="F81" s="35">
        <v>5</v>
      </c>
      <c r="G81" s="21">
        <v>3</v>
      </c>
      <c r="H81" s="21">
        <v>3</v>
      </c>
      <c r="I81" s="21">
        <v>3</v>
      </c>
      <c r="J81" s="21">
        <v>15</v>
      </c>
      <c r="K81" s="21">
        <v>5</v>
      </c>
      <c r="L81" s="21">
        <v>4</v>
      </c>
      <c r="M81" s="21">
        <v>4</v>
      </c>
      <c r="N81" s="21">
        <v>4</v>
      </c>
      <c r="O81" s="21">
        <v>4</v>
      </c>
      <c r="P81" s="21">
        <v>4</v>
      </c>
      <c r="Q81" s="24">
        <f t="shared" si="9"/>
        <v>94</v>
      </c>
      <c r="R81" s="24">
        <f t="shared" si="8"/>
        <v>94</v>
      </c>
      <c r="S81" s="21" t="s">
        <v>69</v>
      </c>
      <c r="T81" s="24"/>
      <c r="U81" s="24"/>
      <c r="V81" s="24"/>
      <c r="W81" s="24"/>
      <c r="X81" s="24"/>
      <c r="Y81" s="24"/>
      <c r="Z81" s="24"/>
      <c r="AA81" s="24"/>
    </row>
    <row r="82" spans="1:27" ht="15" x14ac:dyDescent="0.2">
      <c r="A82" s="22" t="s">
        <v>157</v>
      </c>
      <c r="B82" s="22" t="s">
        <v>151</v>
      </c>
      <c r="C82" s="21">
        <v>15</v>
      </c>
      <c r="D82" s="21">
        <v>5</v>
      </c>
      <c r="E82" s="21">
        <v>20</v>
      </c>
      <c r="F82" s="35">
        <v>5</v>
      </c>
      <c r="G82" s="21">
        <v>5</v>
      </c>
      <c r="H82" s="21">
        <v>5</v>
      </c>
      <c r="I82" s="21">
        <v>5</v>
      </c>
      <c r="J82" s="21">
        <v>15</v>
      </c>
      <c r="K82" s="21">
        <v>5</v>
      </c>
      <c r="L82" s="21">
        <v>4</v>
      </c>
      <c r="M82" s="21">
        <v>4</v>
      </c>
      <c r="N82" s="21">
        <v>4</v>
      </c>
      <c r="O82" s="21">
        <v>4</v>
      </c>
      <c r="P82" s="21">
        <v>0</v>
      </c>
      <c r="Q82" s="24">
        <f t="shared" si="9"/>
        <v>96</v>
      </c>
      <c r="R82" s="24">
        <f t="shared" si="8"/>
        <v>96</v>
      </c>
      <c r="S82" s="21" t="s">
        <v>158</v>
      </c>
      <c r="T82" s="24"/>
      <c r="U82" s="24"/>
      <c r="V82" s="24"/>
      <c r="W82" s="24"/>
      <c r="X82" s="24"/>
      <c r="Y82" s="24"/>
      <c r="Z82" s="24"/>
      <c r="AA82" s="24"/>
    </row>
    <row r="83" spans="1:27" ht="15" x14ac:dyDescent="0.2">
      <c r="A83" s="22" t="s">
        <v>159</v>
      </c>
      <c r="B83" s="22" t="s">
        <v>160</v>
      </c>
      <c r="C83" s="21">
        <v>15</v>
      </c>
      <c r="D83" s="21">
        <v>4</v>
      </c>
      <c r="E83" s="21">
        <v>20</v>
      </c>
      <c r="F83" s="35">
        <v>4</v>
      </c>
      <c r="G83" s="21">
        <v>2</v>
      </c>
      <c r="H83" s="21">
        <v>2</v>
      </c>
      <c r="I83" s="21">
        <v>2</v>
      </c>
      <c r="J83" s="21">
        <v>15</v>
      </c>
      <c r="K83" s="21">
        <v>4</v>
      </c>
      <c r="L83" s="21">
        <v>1</v>
      </c>
      <c r="M83" s="21">
        <v>3</v>
      </c>
      <c r="N83" s="21">
        <v>3</v>
      </c>
      <c r="O83" s="21">
        <v>3</v>
      </c>
      <c r="P83" s="21">
        <v>0</v>
      </c>
      <c r="Q83" s="24">
        <f t="shared" si="9"/>
        <v>78</v>
      </c>
      <c r="R83" s="24">
        <f t="shared" si="8"/>
        <v>78</v>
      </c>
      <c r="S83" s="21" t="s">
        <v>34</v>
      </c>
      <c r="T83" s="24"/>
      <c r="U83" s="24"/>
      <c r="V83" s="24"/>
      <c r="W83" s="24"/>
      <c r="X83" s="24"/>
      <c r="Y83" s="24"/>
      <c r="Z83" s="24"/>
      <c r="AA83" s="24"/>
    </row>
    <row r="84" spans="1:27" ht="15" x14ac:dyDescent="0.2">
      <c r="A84" s="22" t="s">
        <v>161</v>
      </c>
      <c r="B84" s="22" t="s">
        <v>20</v>
      </c>
      <c r="C84" s="21">
        <v>15</v>
      </c>
      <c r="D84" s="24"/>
      <c r="E84" s="21">
        <v>20</v>
      </c>
      <c r="F84" s="36"/>
      <c r="G84" s="24"/>
      <c r="H84" s="24"/>
      <c r="I84" s="24"/>
      <c r="J84" s="21">
        <v>15</v>
      </c>
      <c r="K84" s="24"/>
      <c r="L84" s="24"/>
      <c r="M84" s="24"/>
      <c r="N84" s="24"/>
      <c r="O84" s="24"/>
      <c r="P84" s="24"/>
      <c r="Q84" s="24">
        <f t="shared" si="9"/>
        <v>50</v>
      </c>
      <c r="R84" s="21">
        <v>0</v>
      </c>
      <c r="S84" s="24"/>
      <c r="T84" s="24"/>
      <c r="U84" s="24"/>
      <c r="V84" s="24"/>
      <c r="W84" s="24"/>
      <c r="X84" s="24"/>
      <c r="Y84" s="24"/>
      <c r="Z84" s="24"/>
      <c r="AA84" s="24"/>
    </row>
    <row r="85" spans="1:27" ht="15" x14ac:dyDescent="0.2">
      <c r="A85" s="22" t="s">
        <v>162</v>
      </c>
      <c r="B85" s="22" t="s">
        <v>163</v>
      </c>
      <c r="C85" s="21">
        <v>15</v>
      </c>
      <c r="D85" s="21">
        <v>5</v>
      </c>
      <c r="E85" s="21">
        <v>20</v>
      </c>
      <c r="F85" s="35">
        <v>5</v>
      </c>
      <c r="G85" s="21">
        <v>5</v>
      </c>
      <c r="H85" s="21">
        <v>5</v>
      </c>
      <c r="I85" s="21">
        <v>5</v>
      </c>
      <c r="J85" s="21">
        <v>15</v>
      </c>
      <c r="K85" s="21">
        <v>5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4">
        <f t="shared" si="9"/>
        <v>80</v>
      </c>
      <c r="R85" s="24">
        <f t="shared" ref="R85:R109" si="10">ROUND(Q85,0)</f>
        <v>80</v>
      </c>
      <c r="S85" s="21" t="s">
        <v>34</v>
      </c>
      <c r="T85" s="24"/>
      <c r="U85" s="24"/>
      <c r="V85" s="24"/>
      <c r="W85" s="24"/>
      <c r="X85" s="24"/>
      <c r="Y85" s="24"/>
      <c r="Z85" s="24"/>
      <c r="AA85" s="24"/>
    </row>
    <row r="86" spans="1:27" ht="15" x14ac:dyDescent="0.2">
      <c r="A86" s="22" t="s">
        <v>164</v>
      </c>
      <c r="B86" s="22" t="s">
        <v>165</v>
      </c>
      <c r="C86" s="21">
        <v>15</v>
      </c>
      <c r="D86" s="21">
        <v>5</v>
      </c>
      <c r="E86" s="21">
        <v>20</v>
      </c>
      <c r="F86" s="35">
        <v>5</v>
      </c>
      <c r="G86" s="21">
        <v>3</v>
      </c>
      <c r="H86" s="21">
        <v>3</v>
      </c>
      <c r="I86" s="21">
        <v>3</v>
      </c>
      <c r="J86" s="21">
        <v>15</v>
      </c>
      <c r="K86" s="21">
        <v>5</v>
      </c>
      <c r="L86" s="21">
        <v>4</v>
      </c>
      <c r="M86" s="21">
        <v>4</v>
      </c>
      <c r="N86" s="21">
        <v>4</v>
      </c>
      <c r="O86" s="21">
        <v>4</v>
      </c>
      <c r="P86" s="21">
        <v>4</v>
      </c>
      <c r="Q86" s="24">
        <f t="shared" si="9"/>
        <v>94</v>
      </c>
      <c r="R86" s="24">
        <f t="shared" si="10"/>
        <v>94</v>
      </c>
      <c r="S86" s="21" t="s">
        <v>166</v>
      </c>
      <c r="T86" s="24"/>
      <c r="U86" s="24"/>
      <c r="V86" s="24"/>
      <c r="W86" s="24"/>
      <c r="X86" s="24"/>
      <c r="Y86" s="24"/>
      <c r="Z86" s="24"/>
      <c r="AA86" s="24"/>
    </row>
    <row r="87" spans="1:27" ht="15" x14ac:dyDescent="0.2">
      <c r="A87" s="22" t="s">
        <v>167</v>
      </c>
      <c r="B87" s="22" t="s">
        <v>33</v>
      </c>
      <c r="C87" s="21">
        <v>15</v>
      </c>
      <c r="D87" s="21">
        <v>5</v>
      </c>
      <c r="E87" s="21">
        <v>20</v>
      </c>
      <c r="F87" s="35">
        <v>5</v>
      </c>
      <c r="G87" s="21">
        <v>5</v>
      </c>
      <c r="H87" s="21">
        <v>5</v>
      </c>
      <c r="I87" s="21">
        <v>5</v>
      </c>
      <c r="J87" s="21">
        <v>15</v>
      </c>
      <c r="K87" s="21">
        <v>5</v>
      </c>
      <c r="L87" s="21">
        <v>4</v>
      </c>
      <c r="M87" s="21">
        <v>4</v>
      </c>
      <c r="N87" s="21">
        <v>4</v>
      </c>
      <c r="O87" s="21">
        <v>4</v>
      </c>
      <c r="P87" s="21">
        <v>4</v>
      </c>
      <c r="Q87" s="24">
        <f t="shared" si="9"/>
        <v>100</v>
      </c>
      <c r="R87" s="24">
        <f t="shared" si="10"/>
        <v>100</v>
      </c>
      <c r="S87" s="21" t="s">
        <v>143</v>
      </c>
      <c r="T87" s="24"/>
      <c r="U87" s="24"/>
      <c r="V87" s="24"/>
      <c r="W87" s="24"/>
      <c r="X87" s="24"/>
      <c r="Y87" s="24"/>
      <c r="Z87" s="24"/>
      <c r="AA87" s="24"/>
    </row>
    <row r="88" spans="1:27" ht="15" x14ac:dyDescent="0.2">
      <c r="A88" s="22" t="s">
        <v>168</v>
      </c>
      <c r="B88" s="22" t="s">
        <v>165</v>
      </c>
      <c r="C88" s="21">
        <v>15</v>
      </c>
      <c r="D88" s="21">
        <v>5</v>
      </c>
      <c r="E88" s="21">
        <v>20</v>
      </c>
      <c r="F88" s="35">
        <v>5</v>
      </c>
      <c r="G88" s="21">
        <v>3</v>
      </c>
      <c r="H88" s="21">
        <v>3</v>
      </c>
      <c r="I88" s="21">
        <v>5</v>
      </c>
      <c r="J88" s="21">
        <v>15</v>
      </c>
      <c r="K88" s="21">
        <v>3</v>
      </c>
      <c r="L88" s="21">
        <v>4</v>
      </c>
      <c r="M88" s="21">
        <v>4</v>
      </c>
      <c r="N88" s="21">
        <v>4</v>
      </c>
      <c r="O88" s="21">
        <v>4</v>
      </c>
      <c r="P88" s="21">
        <v>4</v>
      </c>
      <c r="Q88" s="24">
        <f t="shared" si="9"/>
        <v>94</v>
      </c>
      <c r="R88" s="24">
        <f t="shared" si="10"/>
        <v>94</v>
      </c>
      <c r="S88" s="21" t="s">
        <v>169</v>
      </c>
      <c r="T88" s="24"/>
      <c r="U88" s="24"/>
      <c r="V88" s="24"/>
      <c r="W88" s="24"/>
      <c r="X88" s="24"/>
      <c r="Y88" s="24"/>
      <c r="Z88" s="24"/>
      <c r="AA88" s="24"/>
    </row>
    <row r="89" spans="1:27" ht="15" x14ac:dyDescent="0.2">
      <c r="A89" s="22" t="s">
        <v>170</v>
      </c>
      <c r="B89" s="22" t="s">
        <v>171</v>
      </c>
      <c r="C89" s="21">
        <v>15</v>
      </c>
      <c r="D89" s="21">
        <v>4</v>
      </c>
      <c r="E89" s="21">
        <v>20</v>
      </c>
      <c r="F89" s="35">
        <v>5</v>
      </c>
      <c r="G89" s="21">
        <v>5</v>
      </c>
      <c r="H89" s="21">
        <v>5</v>
      </c>
      <c r="I89" s="21">
        <v>5</v>
      </c>
      <c r="J89" s="21">
        <v>15</v>
      </c>
      <c r="K89" s="21">
        <v>5</v>
      </c>
      <c r="L89" s="21">
        <v>4</v>
      </c>
      <c r="M89" s="21">
        <v>4</v>
      </c>
      <c r="N89" s="21">
        <v>4</v>
      </c>
      <c r="O89" s="21">
        <v>3</v>
      </c>
      <c r="P89" s="21">
        <v>4</v>
      </c>
      <c r="Q89" s="24">
        <f t="shared" si="9"/>
        <v>98</v>
      </c>
      <c r="R89" s="24">
        <f t="shared" si="10"/>
        <v>98</v>
      </c>
      <c r="S89" s="21" t="s">
        <v>172</v>
      </c>
      <c r="T89" s="24"/>
      <c r="U89" s="24"/>
      <c r="V89" s="24"/>
      <c r="W89" s="24"/>
      <c r="X89" s="24"/>
      <c r="Y89" s="24"/>
      <c r="Z89" s="24"/>
      <c r="AA89" s="24"/>
    </row>
    <row r="90" spans="1:27" ht="15" x14ac:dyDescent="0.2">
      <c r="A90" s="22" t="s">
        <v>173</v>
      </c>
      <c r="B90" s="22" t="s">
        <v>174</v>
      </c>
      <c r="C90" s="21">
        <v>15</v>
      </c>
      <c r="D90" s="21">
        <v>5</v>
      </c>
      <c r="E90" s="21">
        <v>20</v>
      </c>
      <c r="F90" s="35">
        <v>5</v>
      </c>
      <c r="G90" s="21">
        <v>5</v>
      </c>
      <c r="H90" s="21">
        <v>5</v>
      </c>
      <c r="I90" s="21">
        <v>5</v>
      </c>
      <c r="J90" s="21">
        <v>15</v>
      </c>
      <c r="K90" s="21">
        <v>5</v>
      </c>
      <c r="L90" s="21">
        <v>4</v>
      </c>
      <c r="M90" s="21">
        <v>4</v>
      </c>
      <c r="N90" s="21">
        <v>4</v>
      </c>
      <c r="O90" s="21">
        <v>4</v>
      </c>
      <c r="P90" s="21">
        <v>4</v>
      </c>
      <c r="Q90" s="24">
        <f t="shared" si="9"/>
        <v>100</v>
      </c>
      <c r="R90" s="24">
        <f t="shared" si="10"/>
        <v>100</v>
      </c>
      <c r="S90" s="21" t="s">
        <v>52</v>
      </c>
      <c r="T90" s="24"/>
      <c r="U90" s="24"/>
      <c r="V90" s="24"/>
      <c r="W90" s="24"/>
      <c r="X90" s="24"/>
      <c r="Y90" s="24"/>
      <c r="Z90" s="24"/>
      <c r="AA90" s="24"/>
    </row>
    <row r="91" spans="1:27" ht="15" x14ac:dyDescent="0.2">
      <c r="A91" s="22" t="s">
        <v>175</v>
      </c>
      <c r="B91" s="22" t="s">
        <v>171</v>
      </c>
      <c r="C91" s="21">
        <v>15</v>
      </c>
      <c r="D91" s="21">
        <v>4</v>
      </c>
      <c r="E91" s="21">
        <v>20</v>
      </c>
      <c r="F91" s="35">
        <v>5</v>
      </c>
      <c r="G91" s="21">
        <v>3</v>
      </c>
      <c r="H91" s="21">
        <v>3</v>
      </c>
      <c r="I91" s="21">
        <v>3</v>
      </c>
      <c r="J91" s="21">
        <v>15</v>
      </c>
      <c r="K91" s="21">
        <v>4</v>
      </c>
      <c r="L91" s="21">
        <v>4</v>
      </c>
      <c r="M91" s="21">
        <v>4</v>
      </c>
      <c r="N91" s="21">
        <v>4</v>
      </c>
      <c r="O91" s="21">
        <v>4</v>
      </c>
      <c r="P91" s="21">
        <v>4</v>
      </c>
      <c r="Q91" s="24">
        <f t="shared" si="9"/>
        <v>92</v>
      </c>
      <c r="R91" s="24">
        <f t="shared" si="10"/>
        <v>92</v>
      </c>
      <c r="S91" s="21" t="s">
        <v>176</v>
      </c>
      <c r="T91" s="24"/>
      <c r="U91" s="24"/>
      <c r="V91" s="24"/>
      <c r="W91" s="24"/>
      <c r="X91" s="24"/>
      <c r="Y91" s="24"/>
      <c r="Z91" s="24"/>
      <c r="AA91" s="24"/>
    </row>
    <row r="92" spans="1:27" ht="15" x14ac:dyDescent="0.2">
      <c r="A92" s="22" t="s">
        <v>177</v>
      </c>
      <c r="B92" s="22" t="s">
        <v>171</v>
      </c>
      <c r="C92" s="21">
        <v>15</v>
      </c>
      <c r="D92" s="21">
        <v>5</v>
      </c>
      <c r="E92" s="21">
        <v>20</v>
      </c>
      <c r="F92" s="35">
        <v>5</v>
      </c>
      <c r="G92" s="21">
        <v>5</v>
      </c>
      <c r="H92" s="21">
        <v>5</v>
      </c>
      <c r="I92" s="21">
        <v>5</v>
      </c>
      <c r="J92" s="21">
        <v>15</v>
      </c>
      <c r="K92" s="21">
        <v>5</v>
      </c>
      <c r="L92" s="21">
        <v>4</v>
      </c>
      <c r="M92" s="21">
        <v>4</v>
      </c>
      <c r="N92" s="21">
        <v>4</v>
      </c>
      <c r="O92" s="21">
        <v>4</v>
      </c>
      <c r="P92" s="21">
        <v>4</v>
      </c>
      <c r="Q92" s="24">
        <f t="shared" si="9"/>
        <v>100</v>
      </c>
      <c r="R92" s="24">
        <f t="shared" si="10"/>
        <v>100</v>
      </c>
      <c r="S92" s="21" t="s">
        <v>40</v>
      </c>
      <c r="T92" s="24"/>
      <c r="U92" s="24"/>
      <c r="V92" s="24"/>
      <c r="W92" s="24"/>
      <c r="X92" s="24"/>
      <c r="Y92" s="24"/>
      <c r="Z92" s="24"/>
      <c r="AA92" s="24"/>
    </row>
    <row r="93" spans="1:27" ht="15" x14ac:dyDescent="0.2">
      <c r="A93" s="22" t="s">
        <v>178</v>
      </c>
      <c r="B93" s="22" t="s">
        <v>24</v>
      </c>
      <c r="C93" s="21">
        <v>15</v>
      </c>
      <c r="D93" s="21">
        <v>5</v>
      </c>
      <c r="E93" s="21">
        <v>20</v>
      </c>
      <c r="F93" s="35">
        <v>5</v>
      </c>
      <c r="G93" s="21">
        <v>5</v>
      </c>
      <c r="H93" s="21">
        <v>5</v>
      </c>
      <c r="I93" s="21">
        <v>5</v>
      </c>
      <c r="J93" s="21">
        <v>15</v>
      </c>
      <c r="K93" s="21">
        <v>5</v>
      </c>
      <c r="L93" s="21">
        <v>4</v>
      </c>
      <c r="M93" s="21">
        <v>4</v>
      </c>
      <c r="N93" s="21">
        <v>4</v>
      </c>
      <c r="O93" s="21">
        <v>4</v>
      </c>
      <c r="P93" s="21">
        <v>4</v>
      </c>
      <c r="Q93" s="24">
        <f t="shared" si="9"/>
        <v>100</v>
      </c>
      <c r="R93" s="24">
        <f t="shared" si="10"/>
        <v>100</v>
      </c>
      <c r="S93" s="28" t="s">
        <v>40</v>
      </c>
      <c r="T93" s="24"/>
      <c r="U93" s="24"/>
      <c r="V93" s="24"/>
      <c r="W93" s="24"/>
      <c r="X93" s="24"/>
      <c r="Y93" s="24"/>
      <c r="Z93" s="24"/>
      <c r="AA93" s="24"/>
    </row>
    <row r="94" spans="1:27" ht="15" x14ac:dyDescent="0.2">
      <c r="A94" s="22" t="s">
        <v>179</v>
      </c>
      <c r="B94" s="22" t="s">
        <v>24</v>
      </c>
      <c r="C94" s="21">
        <v>15</v>
      </c>
      <c r="D94" s="21">
        <v>5</v>
      </c>
      <c r="E94" s="21">
        <v>20</v>
      </c>
      <c r="F94" s="35">
        <v>5</v>
      </c>
      <c r="G94" s="21">
        <v>5</v>
      </c>
      <c r="H94" s="21">
        <v>5</v>
      </c>
      <c r="I94" s="21">
        <v>5</v>
      </c>
      <c r="J94" s="21">
        <v>15</v>
      </c>
      <c r="K94" s="21">
        <v>5</v>
      </c>
      <c r="L94" s="21">
        <v>4</v>
      </c>
      <c r="M94" s="21">
        <v>4</v>
      </c>
      <c r="N94" s="21">
        <v>4</v>
      </c>
      <c r="O94" s="21">
        <v>4</v>
      </c>
      <c r="P94" s="21">
        <v>4</v>
      </c>
      <c r="Q94" s="24">
        <f t="shared" si="9"/>
        <v>100</v>
      </c>
      <c r="R94" s="24">
        <f t="shared" si="10"/>
        <v>100</v>
      </c>
      <c r="S94" s="28" t="s">
        <v>40</v>
      </c>
      <c r="T94" s="24"/>
      <c r="U94" s="24"/>
      <c r="V94" s="24"/>
      <c r="W94" s="24"/>
      <c r="X94" s="24"/>
      <c r="Y94" s="24"/>
      <c r="Z94" s="24"/>
      <c r="AA94" s="24"/>
    </row>
    <row r="95" spans="1:27" ht="15" x14ac:dyDescent="0.2">
      <c r="A95" s="22" t="s">
        <v>180</v>
      </c>
      <c r="B95" s="22" t="s">
        <v>171</v>
      </c>
      <c r="C95" s="21">
        <v>15</v>
      </c>
      <c r="D95" s="21">
        <v>4</v>
      </c>
      <c r="E95" s="21">
        <v>20</v>
      </c>
      <c r="F95" s="35">
        <v>5</v>
      </c>
      <c r="G95" s="21">
        <v>5</v>
      </c>
      <c r="H95" s="21">
        <v>5</v>
      </c>
      <c r="I95" s="21">
        <v>5</v>
      </c>
      <c r="J95" s="21">
        <v>15</v>
      </c>
      <c r="K95" s="21">
        <v>5</v>
      </c>
      <c r="L95" s="21">
        <v>4</v>
      </c>
      <c r="M95" s="21">
        <v>0</v>
      </c>
      <c r="N95" s="21">
        <v>0</v>
      </c>
      <c r="O95" s="21">
        <v>0</v>
      </c>
      <c r="P95" s="21">
        <v>0</v>
      </c>
      <c r="Q95" s="24">
        <f t="shared" si="9"/>
        <v>83</v>
      </c>
      <c r="R95" s="24">
        <f t="shared" si="10"/>
        <v>83</v>
      </c>
      <c r="S95" s="28" t="s">
        <v>181</v>
      </c>
      <c r="T95" s="24"/>
      <c r="U95" s="24"/>
      <c r="V95" s="24"/>
      <c r="W95" s="24"/>
      <c r="X95" s="24"/>
      <c r="Y95" s="24"/>
      <c r="Z95" s="24"/>
      <c r="AA95" s="24"/>
    </row>
    <row r="96" spans="1:27" ht="15" x14ac:dyDescent="0.2">
      <c r="A96" s="22" t="s">
        <v>182</v>
      </c>
      <c r="B96" s="22" t="s">
        <v>24</v>
      </c>
      <c r="C96" s="21">
        <v>15</v>
      </c>
      <c r="D96" s="21">
        <v>5</v>
      </c>
      <c r="E96" s="21">
        <v>20</v>
      </c>
      <c r="F96" s="35">
        <v>5</v>
      </c>
      <c r="G96" s="21">
        <v>5</v>
      </c>
      <c r="H96" s="21">
        <v>5</v>
      </c>
      <c r="I96" s="21">
        <v>5</v>
      </c>
      <c r="J96" s="21">
        <v>15</v>
      </c>
      <c r="K96" s="21">
        <v>5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4">
        <f t="shared" si="9"/>
        <v>80</v>
      </c>
      <c r="R96" s="24">
        <f t="shared" si="10"/>
        <v>80</v>
      </c>
      <c r="S96" s="28" t="s">
        <v>183</v>
      </c>
      <c r="T96" s="24"/>
      <c r="U96" s="24"/>
      <c r="V96" s="24"/>
      <c r="W96" s="24"/>
      <c r="X96" s="24"/>
      <c r="Y96" s="24"/>
      <c r="Z96" s="24"/>
      <c r="AA96" s="24"/>
    </row>
    <row r="97" spans="1:27" ht="15" x14ac:dyDescent="0.2">
      <c r="A97" s="22" t="s">
        <v>184</v>
      </c>
      <c r="B97" s="22" t="s">
        <v>24</v>
      </c>
      <c r="C97" s="21">
        <v>15</v>
      </c>
      <c r="D97" s="21">
        <v>5</v>
      </c>
      <c r="E97" s="21">
        <v>20</v>
      </c>
      <c r="F97" s="35">
        <v>5</v>
      </c>
      <c r="G97" s="21">
        <v>3</v>
      </c>
      <c r="H97" s="21">
        <v>3</v>
      </c>
      <c r="I97" s="21">
        <v>5</v>
      </c>
      <c r="J97" s="21">
        <v>15</v>
      </c>
      <c r="K97" s="21">
        <v>5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4">
        <f t="shared" si="9"/>
        <v>76</v>
      </c>
      <c r="R97" s="24">
        <f t="shared" si="10"/>
        <v>76</v>
      </c>
      <c r="S97" s="21" t="s">
        <v>69</v>
      </c>
      <c r="T97" s="24"/>
      <c r="U97" s="24"/>
      <c r="V97" s="24"/>
      <c r="W97" s="24"/>
      <c r="X97" s="24"/>
      <c r="Y97" s="24"/>
      <c r="Z97" s="24"/>
      <c r="AA97" s="24"/>
    </row>
    <row r="98" spans="1:27" ht="15" x14ac:dyDescent="0.2">
      <c r="A98" s="22" t="s">
        <v>185</v>
      </c>
      <c r="B98" s="22" t="s">
        <v>24</v>
      </c>
      <c r="C98" s="21">
        <v>15</v>
      </c>
      <c r="D98" s="21">
        <v>4</v>
      </c>
      <c r="E98" s="21">
        <v>20</v>
      </c>
      <c r="F98" s="35">
        <v>0</v>
      </c>
      <c r="G98" s="21">
        <v>0</v>
      </c>
      <c r="H98" s="21">
        <v>0</v>
      </c>
      <c r="I98" s="21">
        <v>0</v>
      </c>
      <c r="J98" s="21">
        <v>15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4">
        <f t="shared" si="9"/>
        <v>54</v>
      </c>
      <c r="R98" s="24">
        <f t="shared" si="10"/>
        <v>54</v>
      </c>
      <c r="S98" s="21" t="s">
        <v>69</v>
      </c>
      <c r="T98" s="24"/>
      <c r="U98" s="24"/>
      <c r="V98" s="24"/>
      <c r="W98" s="24"/>
      <c r="X98" s="24"/>
      <c r="Y98" s="24"/>
      <c r="Z98" s="24"/>
      <c r="AA98" s="24"/>
    </row>
    <row r="99" spans="1:27" ht="15" x14ac:dyDescent="0.2">
      <c r="A99" s="22" t="s">
        <v>186</v>
      </c>
      <c r="B99" s="22" t="s">
        <v>24</v>
      </c>
      <c r="C99" s="21">
        <v>15</v>
      </c>
      <c r="D99" s="21">
        <v>5</v>
      </c>
      <c r="E99" s="21">
        <v>20</v>
      </c>
      <c r="F99" s="35">
        <v>5</v>
      </c>
      <c r="G99" s="21">
        <v>3</v>
      </c>
      <c r="H99" s="21">
        <v>3</v>
      </c>
      <c r="I99" s="21">
        <v>3</v>
      </c>
      <c r="J99" s="21">
        <v>15</v>
      </c>
      <c r="K99" s="21">
        <v>5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4">
        <f t="shared" si="9"/>
        <v>74</v>
      </c>
      <c r="R99" s="24">
        <f t="shared" si="10"/>
        <v>74</v>
      </c>
      <c r="S99" s="21" t="s">
        <v>69</v>
      </c>
      <c r="T99" s="24"/>
      <c r="U99" s="24"/>
      <c r="V99" s="24"/>
      <c r="W99" s="24"/>
      <c r="X99" s="24"/>
      <c r="Y99" s="24"/>
      <c r="Z99" s="24"/>
      <c r="AA99" s="24"/>
    </row>
    <row r="100" spans="1:27" ht="15" x14ac:dyDescent="0.2">
      <c r="A100" s="22" t="s">
        <v>187</v>
      </c>
      <c r="B100" s="22" t="s">
        <v>24</v>
      </c>
      <c r="C100" s="21">
        <v>15</v>
      </c>
      <c r="D100" s="21">
        <v>5</v>
      </c>
      <c r="E100" s="21">
        <v>20</v>
      </c>
      <c r="F100" s="35">
        <v>5</v>
      </c>
      <c r="G100" s="21">
        <v>5</v>
      </c>
      <c r="H100" s="21">
        <v>5</v>
      </c>
      <c r="I100" s="21">
        <v>5</v>
      </c>
      <c r="J100" s="21">
        <v>15</v>
      </c>
      <c r="K100" s="21">
        <v>5</v>
      </c>
      <c r="L100" s="21">
        <v>4</v>
      </c>
      <c r="M100" s="21">
        <v>4</v>
      </c>
      <c r="N100" s="21">
        <v>0</v>
      </c>
      <c r="O100" s="21">
        <v>0</v>
      </c>
      <c r="P100" s="21">
        <v>0</v>
      </c>
      <c r="Q100" s="24">
        <f t="shared" si="9"/>
        <v>88</v>
      </c>
      <c r="R100" s="24">
        <f t="shared" si="10"/>
        <v>88</v>
      </c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ht="15" x14ac:dyDescent="0.2">
      <c r="A101" s="22" t="s">
        <v>188</v>
      </c>
      <c r="B101" s="22" t="s">
        <v>24</v>
      </c>
      <c r="C101" s="21">
        <v>15</v>
      </c>
      <c r="D101" s="21">
        <v>5</v>
      </c>
      <c r="E101" s="21">
        <v>20</v>
      </c>
      <c r="F101" s="35">
        <v>5</v>
      </c>
      <c r="G101" s="21">
        <v>3</v>
      </c>
      <c r="H101" s="21">
        <v>3</v>
      </c>
      <c r="I101" s="21">
        <v>3</v>
      </c>
      <c r="J101" s="21">
        <v>15</v>
      </c>
      <c r="K101" s="21">
        <v>5</v>
      </c>
      <c r="L101" s="21">
        <v>4</v>
      </c>
      <c r="M101" s="21">
        <v>4</v>
      </c>
      <c r="N101" s="21">
        <v>4</v>
      </c>
      <c r="O101" s="21">
        <v>4</v>
      </c>
      <c r="P101" s="21">
        <v>4</v>
      </c>
      <c r="Q101" s="24">
        <f t="shared" si="9"/>
        <v>94</v>
      </c>
      <c r="R101" s="24">
        <f t="shared" si="10"/>
        <v>94</v>
      </c>
      <c r="S101" s="21" t="s">
        <v>69</v>
      </c>
      <c r="T101" s="24"/>
      <c r="U101" s="24"/>
      <c r="V101" s="24"/>
      <c r="W101" s="24"/>
      <c r="X101" s="24"/>
      <c r="Y101" s="24"/>
      <c r="Z101" s="24"/>
      <c r="AA101" s="24"/>
    </row>
    <row r="102" spans="1:27" ht="15" x14ac:dyDescent="0.2">
      <c r="A102" s="22" t="s">
        <v>189</v>
      </c>
      <c r="B102" s="22" t="s">
        <v>24</v>
      </c>
      <c r="C102" s="21">
        <v>15</v>
      </c>
      <c r="D102" s="21">
        <v>5</v>
      </c>
      <c r="E102" s="21">
        <v>20</v>
      </c>
      <c r="F102" s="35">
        <v>5</v>
      </c>
      <c r="G102" s="21">
        <v>3</v>
      </c>
      <c r="H102" s="21">
        <v>3</v>
      </c>
      <c r="I102" s="21">
        <v>3</v>
      </c>
      <c r="J102" s="21">
        <v>15</v>
      </c>
      <c r="K102" s="21">
        <v>5</v>
      </c>
      <c r="L102" s="21">
        <v>4</v>
      </c>
      <c r="M102" s="21">
        <v>4</v>
      </c>
      <c r="N102" s="21">
        <v>4</v>
      </c>
      <c r="O102" s="21">
        <v>4</v>
      </c>
      <c r="P102" s="21">
        <v>4</v>
      </c>
      <c r="Q102" s="24">
        <f t="shared" si="9"/>
        <v>94</v>
      </c>
      <c r="R102" s="24">
        <f t="shared" si="10"/>
        <v>94</v>
      </c>
      <c r="S102" s="21" t="s">
        <v>190</v>
      </c>
      <c r="T102" s="24"/>
      <c r="U102" s="24"/>
      <c r="V102" s="24"/>
      <c r="W102" s="24"/>
      <c r="X102" s="24"/>
      <c r="Y102" s="24"/>
      <c r="Z102" s="24"/>
      <c r="AA102" s="24"/>
    </row>
    <row r="103" spans="1:27" ht="15" x14ac:dyDescent="0.2">
      <c r="A103" s="22" t="s">
        <v>191</v>
      </c>
      <c r="B103" s="22" t="s">
        <v>24</v>
      </c>
      <c r="C103" s="21">
        <v>15</v>
      </c>
      <c r="D103" s="21">
        <v>5</v>
      </c>
      <c r="E103" s="21">
        <v>20</v>
      </c>
      <c r="F103" s="35">
        <v>5</v>
      </c>
      <c r="G103" s="21">
        <v>5</v>
      </c>
      <c r="H103" s="21">
        <v>5</v>
      </c>
      <c r="I103" s="21">
        <v>5</v>
      </c>
      <c r="J103" s="21">
        <v>15</v>
      </c>
      <c r="K103" s="21">
        <v>3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4">
        <f t="shared" si="9"/>
        <v>78</v>
      </c>
      <c r="R103" s="24">
        <f t="shared" si="10"/>
        <v>78</v>
      </c>
      <c r="S103" s="21" t="s">
        <v>192</v>
      </c>
      <c r="T103" s="24"/>
      <c r="U103" s="24"/>
      <c r="V103" s="24"/>
      <c r="W103" s="24"/>
      <c r="X103" s="24"/>
      <c r="Y103" s="24"/>
      <c r="Z103" s="24"/>
      <c r="AA103" s="24"/>
    </row>
    <row r="104" spans="1:27" ht="15" x14ac:dyDescent="0.2">
      <c r="A104" s="22" t="s">
        <v>193</v>
      </c>
      <c r="B104" s="22" t="s">
        <v>24</v>
      </c>
      <c r="C104" s="21">
        <v>15</v>
      </c>
      <c r="D104" s="21">
        <v>5</v>
      </c>
      <c r="E104" s="21">
        <v>20</v>
      </c>
      <c r="F104" s="35">
        <v>5</v>
      </c>
      <c r="G104" s="21">
        <v>5</v>
      </c>
      <c r="H104" s="21">
        <v>5</v>
      </c>
      <c r="I104" s="21">
        <v>5</v>
      </c>
      <c r="J104" s="21">
        <v>15</v>
      </c>
      <c r="K104" s="21">
        <v>5</v>
      </c>
      <c r="L104" s="21">
        <v>4</v>
      </c>
      <c r="M104" s="21">
        <v>4</v>
      </c>
      <c r="N104" s="21">
        <v>4</v>
      </c>
      <c r="O104" s="21">
        <v>4</v>
      </c>
      <c r="P104" s="21">
        <v>4</v>
      </c>
      <c r="Q104" s="24">
        <f t="shared" si="9"/>
        <v>100</v>
      </c>
      <c r="R104" s="24">
        <f t="shared" si="10"/>
        <v>100</v>
      </c>
      <c r="S104" s="21" t="s">
        <v>69</v>
      </c>
      <c r="T104" s="24"/>
      <c r="U104" s="24"/>
      <c r="V104" s="24"/>
      <c r="W104" s="24"/>
      <c r="X104" s="24"/>
      <c r="Y104" s="24"/>
      <c r="Z104" s="24"/>
      <c r="AA104" s="24"/>
    </row>
    <row r="105" spans="1:27" ht="15" x14ac:dyDescent="0.2">
      <c r="A105" s="22" t="s">
        <v>194</v>
      </c>
      <c r="B105" s="22" t="s">
        <v>24</v>
      </c>
      <c r="C105" s="21">
        <v>15</v>
      </c>
      <c r="D105" s="21">
        <v>5</v>
      </c>
      <c r="E105" s="21">
        <v>20</v>
      </c>
      <c r="F105" s="35">
        <v>5</v>
      </c>
      <c r="G105" s="21">
        <v>4</v>
      </c>
      <c r="H105" s="21">
        <v>4</v>
      </c>
      <c r="I105" s="21">
        <v>5</v>
      </c>
      <c r="J105" s="21">
        <v>15</v>
      </c>
      <c r="K105" s="21">
        <v>5</v>
      </c>
      <c r="L105" s="21">
        <v>4</v>
      </c>
      <c r="M105" s="21">
        <v>4</v>
      </c>
      <c r="N105" s="21">
        <v>4</v>
      </c>
      <c r="O105" s="21">
        <v>4</v>
      </c>
      <c r="P105" s="21">
        <v>1</v>
      </c>
      <c r="Q105" s="24">
        <f t="shared" si="9"/>
        <v>95</v>
      </c>
      <c r="R105" s="24">
        <f t="shared" si="10"/>
        <v>95</v>
      </c>
      <c r="S105" s="21" t="s">
        <v>195</v>
      </c>
      <c r="T105" s="24"/>
      <c r="U105" s="24"/>
      <c r="V105" s="24"/>
      <c r="W105" s="24"/>
      <c r="X105" s="24"/>
      <c r="Y105" s="24"/>
      <c r="Z105" s="24"/>
      <c r="AA105" s="24"/>
    </row>
    <row r="106" spans="1:27" ht="15" x14ac:dyDescent="0.2">
      <c r="A106" s="22" t="s">
        <v>196</v>
      </c>
      <c r="B106" s="22" t="s">
        <v>24</v>
      </c>
      <c r="C106" s="21">
        <v>15</v>
      </c>
      <c r="D106" s="21">
        <v>5</v>
      </c>
      <c r="E106" s="21">
        <v>20</v>
      </c>
      <c r="F106" s="35">
        <v>5</v>
      </c>
      <c r="G106" s="21">
        <v>5</v>
      </c>
      <c r="H106" s="21">
        <v>5</v>
      </c>
      <c r="I106" s="21">
        <v>5</v>
      </c>
      <c r="J106" s="21">
        <v>15</v>
      </c>
      <c r="K106" s="21">
        <v>5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4">
        <f t="shared" si="9"/>
        <v>80</v>
      </c>
      <c r="R106" s="24">
        <f t="shared" si="10"/>
        <v>80</v>
      </c>
      <c r="S106" s="21" t="s">
        <v>197</v>
      </c>
      <c r="T106" s="24"/>
      <c r="U106" s="24"/>
      <c r="V106" s="24"/>
      <c r="W106" s="24"/>
      <c r="X106" s="24"/>
      <c r="Y106" s="24"/>
      <c r="Z106" s="24"/>
      <c r="AA106" s="24"/>
    </row>
    <row r="107" spans="1:27" ht="15" x14ac:dyDescent="0.2">
      <c r="A107" s="22" t="s">
        <v>198</v>
      </c>
      <c r="B107" s="22" t="s">
        <v>24</v>
      </c>
      <c r="C107" s="21">
        <v>15</v>
      </c>
      <c r="D107" s="21">
        <v>5</v>
      </c>
      <c r="E107" s="21">
        <v>20</v>
      </c>
      <c r="F107" s="35">
        <v>5</v>
      </c>
      <c r="G107" s="21">
        <v>5</v>
      </c>
      <c r="H107" s="21">
        <v>5</v>
      </c>
      <c r="I107" s="21">
        <v>5</v>
      </c>
      <c r="J107" s="21">
        <v>15</v>
      </c>
      <c r="K107" s="21">
        <v>5</v>
      </c>
      <c r="L107" s="21">
        <v>4</v>
      </c>
      <c r="M107" s="21">
        <v>4</v>
      </c>
      <c r="N107" s="21">
        <v>4</v>
      </c>
      <c r="O107" s="21">
        <v>4</v>
      </c>
      <c r="P107" s="21">
        <v>4</v>
      </c>
      <c r="Q107" s="24">
        <f t="shared" si="9"/>
        <v>100</v>
      </c>
      <c r="R107" s="24">
        <f t="shared" si="10"/>
        <v>100</v>
      </c>
      <c r="S107" s="21" t="s">
        <v>34</v>
      </c>
      <c r="T107" s="24"/>
      <c r="U107" s="24"/>
      <c r="V107" s="24"/>
      <c r="W107" s="24"/>
      <c r="X107" s="24"/>
      <c r="Y107" s="24"/>
      <c r="Z107" s="24"/>
      <c r="AA107" s="24"/>
    </row>
    <row r="108" spans="1:27" ht="15" x14ac:dyDescent="0.2">
      <c r="A108" s="22" t="s">
        <v>199</v>
      </c>
      <c r="B108" s="22" t="s">
        <v>24</v>
      </c>
      <c r="C108" s="21">
        <v>15</v>
      </c>
      <c r="D108" s="21">
        <v>5</v>
      </c>
      <c r="E108" s="21">
        <v>20</v>
      </c>
      <c r="F108" s="35">
        <v>5</v>
      </c>
      <c r="G108" s="21">
        <v>3</v>
      </c>
      <c r="H108" s="21">
        <v>3</v>
      </c>
      <c r="I108" s="21">
        <v>3</v>
      </c>
      <c r="J108" s="21">
        <v>15</v>
      </c>
      <c r="K108" s="21">
        <v>5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4">
        <f t="shared" si="9"/>
        <v>74</v>
      </c>
      <c r="R108" s="24">
        <f t="shared" si="10"/>
        <v>74</v>
      </c>
      <c r="S108" s="21" t="s">
        <v>200</v>
      </c>
      <c r="T108" s="24"/>
      <c r="U108" s="24"/>
      <c r="V108" s="24"/>
      <c r="W108" s="24"/>
      <c r="X108" s="24"/>
      <c r="Y108" s="24"/>
      <c r="Z108" s="24"/>
      <c r="AA108" s="24"/>
    </row>
    <row r="109" spans="1:27" ht="15" x14ac:dyDescent="0.2">
      <c r="A109" s="22" t="s">
        <v>201</v>
      </c>
      <c r="B109" s="22" t="s">
        <v>24</v>
      </c>
      <c r="C109" s="21">
        <v>15</v>
      </c>
      <c r="D109" s="21">
        <v>5</v>
      </c>
      <c r="E109" s="21">
        <v>20</v>
      </c>
      <c r="F109" s="35">
        <v>5</v>
      </c>
      <c r="G109" s="21">
        <v>5</v>
      </c>
      <c r="H109" s="21">
        <v>5</v>
      </c>
      <c r="I109" s="21">
        <v>5</v>
      </c>
      <c r="J109" s="21">
        <v>15</v>
      </c>
      <c r="K109" s="21">
        <v>5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4">
        <f t="shared" si="9"/>
        <v>80</v>
      </c>
      <c r="R109" s="24">
        <f t="shared" si="10"/>
        <v>80</v>
      </c>
      <c r="S109" s="21" t="s">
        <v>202</v>
      </c>
      <c r="T109" s="24"/>
      <c r="U109" s="24"/>
      <c r="V109" s="24"/>
      <c r="W109" s="24"/>
      <c r="X109" s="24"/>
      <c r="Y109" s="24"/>
      <c r="Z109" s="24"/>
      <c r="AA109" s="24"/>
    </row>
    <row r="110" spans="1:27" ht="15" x14ac:dyDescent="0.2">
      <c r="A110" s="22" t="s">
        <v>203</v>
      </c>
      <c r="B110" s="22" t="s">
        <v>24</v>
      </c>
      <c r="C110" s="21">
        <v>15</v>
      </c>
      <c r="D110" s="24"/>
      <c r="E110" s="21">
        <v>20</v>
      </c>
      <c r="F110" s="36"/>
      <c r="G110" s="24"/>
      <c r="H110" s="24"/>
      <c r="I110" s="24"/>
      <c r="J110" s="21">
        <v>15</v>
      </c>
      <c r="K110" s="24"/>
      <c r="L110" s="24"/>
      <c r="M110" s="24"/>
      <c r="N110" s="24"/>
      <c r="O110" s="24"/>
      <c r="P110" s="24"/>
      <c r="Q110" s="24">
        <f t="shared" si="9"/>
        <v>50</v>
      </c>
      <c r="R110" s="21">
        <v>0</v>
      </c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ht="15" x14ac:dyDescent="0.2">
      <c r="A111" s="22" t="s">
        <v>204</v>
      </c>
      <c r="B111" s="22" t="s">
        <v>24</v>
      </c>
      <c r="C111" s="21">
        <v>15</v>
      </c>
      <c r="D111" s="24"/>
      <c r="E111" s="21">
        <v>20</v>
      </c>
      <c r="F111" s="36"/>
      <c r="G111" s="24"/>
      <c r="H111" s="24"/>
      <c r="I111" s="24"/>
      <c r="J111" s="21">
        <v>15</v>
      </c>
      <c r="K111" s="24"/>
      <c r="L111" s="24"/>
      <c r="M111" s="24"/>
      <c r="N111" s="24"/>
      <c r="O111" s="24"/>
      <c r="P111" s="24"/>
      <c r="Q111" s="24">
        <f t="shared" si="9"/>
        <v>50</v>
      </c>
      <c r="R111" s="21">
        <v>0</v>
      </c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ht="15" x14ac:dyDescent="0.2">
      <c r="A112" s="22" t="s">
        <v>205</v>
      </c>
      <c r="B112" s="22" t="s">
        <v>24</v>
      </c>
      <c r="C112" s="21">
        <v>15</v>
      </c>
      <c r="D112" s="21">
        <v>5</v>
      </c>
      <c r="E112" s="21">
        <v>20</v>
      </c>
      <c r="F112" s="35">
        <v>5</v>
      </c>
      <c r="G112" s="21">
        <v>3</v>
      </c>
      <c r="H112" s="21">
        <v>3</v>
      </c>
      <c r="I112" s="21">
        <v>3</v>
      </c>
      <c r="J112" s="21">
        <v>15</v>
      </c>
      <c r="K112" s="21">
        <v>5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4">
        <f t="shared" si="9"/>
        <v>74</v>
      </c>
      <c r="R112" s="24">
        <f t="shared" ref="R112:R128" si="11">ROUND(Q112,0)</f>
        <v>74</v>
      </c>
      <c r="S112" s="21" t="s">
        <v>206</v>
      </c>
      <c r="T112" s="24"/>
      <c r="U112" s="24"/>
      <c r="V112" s="24"/>
      <c r="W112" s="24"/>
      <c r="X112" s="24"/>
      <c r="Y112" s="24"/>
      <c r="Z112" s="24"/>
      <c r="AA112" s="24"/>
    </row>
    <row r="113" spans="1:27" ht="15" x14ac:dyDescent="0.2">
      <c r="A113" s="22" t="s">
        <v>207</v>
      </c>
      <c r="B113" s="22" t="s">
        <v>24</v>
      </c>
      <c r="C113" s="21">
        <v>15</v>
      </c>
      <c r="D113" s="21">
        <v>5</v>
      </c>
      <c r="E113" s="21">
        <v>20</v>
      </c>
      <c r="F113" s="35">
        <v>5</v>
      </c>
      <c r="G113" s="21">
        <v>5</v>
      </c>
      <c r="H113" s="21">
        <v>5</v>
      </c>
      <c r="I113" s="21">
        <v>3</v>
      </c>
      <c r="J113" s="21">
        <v>15</v>
      </c>
      <c r="K113" s="21">
        <v>5</v>
      </c>
      <c r="L113" s="21">
        <v>4</v>
      </c>
      <c r="M113" s="21">
        <v>4</v>
      </c>
      <c r="N113" s="21">
        <v>0</v>
      </c>
      <c r="O113" s="21">
        <v>0</v>
      </c>
      <c r="P113" s="21">
        <v>4</v>
      </c>
      <c r="Q113" s="24">
        <f t="shared" si="9"/>
        <v>90</v>
      </c>
      <c r="R113" s="24">
        <f t="shared" si="11"/>
        <v>90</v>
      </c>
      <c r="S113" s="21" t="s">
        <v>208</v>
      </c>
      <c r="T113" s="24"/>
      <c r="U113" s="24"/>
      <c r="V113" s="24"/>
      <c r="W113" s="24"/>
      <c r="X113" s="24"/>
      <c r="Y113" s="24"/>
      <c r="Z113" s="24"/>
      <c r="AA113" s="24"/>
    </row>
    <row r="114" spans="1:27" ht="15" x14ac:dyDescent="0.2">
      <c r="A114" s="22" t="s">
        <v>209</v>
      </c>
      <c r="B114" s="22" t="s">
        <v>24</v>
      </c>
      <c r="C114" s="21">
        <v>15</v>
      </c>
      <c r="D114" s="21">
        <v>5</v>
      </c>
      <c r="E114" s="21">
        <v>20</v>
      </c>
      <c r="F114" s="35">
        <v>5</v>
      </c>
      <c r="G114" s="21">
        <v>5</v>
      </c>
      <c r="H114" s="21">
        <v>5</v>
      </c>
      <c r="I114" s="21">
        <v>5</v>
      </c>
      <c r="J114" s="21">
        <v>15</v>
      </c>
      <c r="K114" s="21">
        <v>5</v>
      </c>
      <c r="L114" s="21">
        <v>4</v>
      </c>
      <c r="M114" s="21">
        <v>4</v>
      </c>
      <c r="N114" s="21">
        <v>4</v>
      </c>
      <c r="O114" s="21">
        <v>4</v>
      </c>
      <c r="P114" s="21">
        <v>2</v>
      </c>
      <c r="Q114" s="24">
        <f t="shared" si="9"/>
        <v>98</v>
      </c>
      <c r="R114" s="24">
        <f t="shared" si="11"/>
        <v>98</v>
      </c>
      <c r="S114" s="21" t="s">
        <v>210</v>
      </c>
      <c r="T114" s="24"/>
      <c r="U114" s="24"/>
      <c r="V114" s="24"/>
      <c r="W114" s="24"/>
      <c r="X114" s="24"/>
      <c r="Y114" s="24"/>
      <c r="Z114" s="24"/>
      <c r="AA114" s="24"/>
    </row>
    <row r="115" spans="1:27" ht="15" x14ac:dyDescent="0.2">
      <c r="A115" s="22" t="s">
        <v>211</v>
      </c>
      <c r="B115" s="22" t="s">
        <v>24</v>
      </c>
      <c r="C115" s="21">
        <v>15</v>
      </c>
      <c r="D115" s="21">
        <v>5</v>
      </c>
      <c r="E115" s="21">
        <v>20</v>
      </c>
      <c r="F115" s="35">
        <v>5</v>
      </c>
      <c r="G115" s="21">
        <v>3</v>
      </c>
      <c r="H115" s="21">
        <v>3</v>
      </c>
      <c r="I115" s="21">
        <v>3</v>
      </c>
      <c r="J115" s="21">
        <v>15</v>
      </c>
      <c r="K115" s="21">
        <v>5</v>
      </c>
      <c r="L115" s="21">
        <v>4</v>
      </c>
      <c r="M115" s="21">
        <v>4</v>
      </c>
      <c r="N115" s="21">
        <v>4</v>
      </c>
      <c r="O115" s="21">
        <v>4</v>
      </c>
      <c r="P115" s="21">
        <v>4</v>
      </c>
      <c r="Q115" s="24">
        <f t="shared" si="9"/>
        <v>94</v>
      </c>
      <c r="R115" s="24">
        <f t="shared" si="11"/>
        <v>94</v>
      </c>
      <c r="S115" s="21" t="s">
        <v>212</v>
      </c>
      <c r="T115" s="24"/>
      <c r="U115" s="24"/>
      <c r="V115" s="24"/>
      <c r="W115" s="24"/>
      <c r="X115" s="24"/>
      <c r="Y115" s="24"/>
      <c r="Z115" s="24"/>
      <c r="AA115" s="24"/>
    </row>
    <row r="116" spans="1:27" ht="15" x14ac:dyDescent="0.2">
      <c r="A116" s="22" t="s">
        <v>213</v>
      </c>
      <c r="B116" s="22" t="s">
        <v>24</v>
      </c>
      <c r="C116" s="21">
        <v>15</v>
      </c>
      <c r="D116" s="21">
        <v>5</v>
      </c>
      <c r="E116" s="21">
        <v>20</v>
      </c>
      <c r="F116" s="35">
        <v>5</v>
      </c>
      <c r="G116" s="21">
        <v>3</v>
      </c>
      <c r="H116" s="21">
        <v>4</v>
      </c>
      <c r="I116" s="21">
        <v>3</v>
      </c>
      <c r="J116" s="21">
        <v>15</v>
      </c>
      <c r="K116" s="21">
        <v>4</v>
      </c>
      <c r="L116" s="21">
        <v>4</v>
      </c>
      <c r="M116" s="21">
        <v>4</v>
      </c>
      <c r="N116" s="21">
        <v>4</v>
      </c>
      <c r="O116" s="21">
        <v>3</v>
      </c>
      <c r="P116" s="21">
        <v>4</v>
      </c>
      <c r="Q116" s="24">
        <f t="shared" si="9"/>
        <v>93</v>
      </c>
      <c r="R116" s="24">
        <f t="shared" si="11"/>
        <v>93</v>
      </c>
      <c r="S116" s="21" t="s">
        <v>214</v>
      </c>
      <c r="T116" s="24"/>
      <c r="U116" s="24"/>
      <c r="V116" s="24"/>
      <c r="W116" s="24"/>
      <c r="X116" s="24"/>
      <c r="Y116" s="24"/>
      <c r="Z116" s="24"/>
      <c r="AA116" s="24"/>
    </row>
    <row r="117" spans="1:27" ht="15" x14ac:dyDescent="0.2">
      <c r="A117" s="22" t="s">
        <v>215</v>
      </c>
      <c r="B117" s="22" t="s">
        <v>24</v>
      </c>
      <c r="C117" s="21">
        <v>15</v>
      </c>
      <c r="D117" s="21">
        <v>5</v>
      </c>
      <c r="E117" s="21">
        <v>20</v>
      </c>
      <c r="F117" s="35">
        <v>5</v>
      </c>
      <c r="G117" s="21">
        <v>5</v>
      </c>
      <c r="H117" s="21">
        <v>5</v>
      </c>
      <c r="I117" s="21">
        <v>5</v>
      </c>
      <c r="J117" s="21">
        <v>15</v>
      </c>
      <c r="K117" s="21">
        <v>5</v>
      </c>
      <c r="L117" s="21">
        <v>4</v>
      </c>
      <c r="M117" s="21">
        <v>4</v>
      </c>
      <c r="N117" s="21">
        <v>4</v>
      </c>
      <c r="O117" s="21">
        <v>4</v>
      </c>
      <c r="P117" s="21">
        <v>4</v>
      </c>
      <c r="Q117" s="24">
        <f t="shared" si="9"/>
        <v>100</v>
      </c>
      <c r="R117" s="24">
        <f t="shared" si="11"/>
        <v>100</v>
      </c>
      <c r="S117" s="28" t="s">
        <v>40</v>
      </c>
      <c r="T117" s="24"/>
      <c r="U117" s="24"/>
      <c r="V117" s="24"/>
      <c r="W117" s="24"/>
      <c r="X117" s="24"/>
      <c r="Y117" s="24"/>
      <c r="Z117" s="24"/>
      <c r="AA117" s="24"/>
    </row>
    <row r="118" spans="1:27" ht="15" x14ac:dyDescent="0.2">
      <c r="A118" s="22" t="s">
        <v>216</v>
      </c>
      <c r="B118" s="22" t="s">
        <v>24</v>
      </c>
      <c r="C118" s="21">
        <v>15</v>
      </c>
      <c r="D118" s="21">
        <v>5</v>
      </c>
      <c r="E118" s="21">
        <v>20</v>
      </c>
      <c r="F118" s="35">
        <v>5</v>
      </c>
      <c r="G118" s="21">
        <v>5</v>
      </c>
      <c r="H118" s="21">
        <v>5</v>
      </c>
      <c r="I118" s="21">
        <v>5</v>
      </c>
      <c r="J118" s="21">
        <v>15</v>
      </c>
      <c r="K118" s="21">
        <v>5</v>
      </c>
      <c r="L118" s="21">
        <v>4</v>
      </c>
      <c r="M118" s="21">
        <v>4</v>
      </c>
      <c r="N118" s="21">
        <v>4</v>
      </c>
      <c r="O118" s="21">
        <v>4</v>
      </c>
      <c r="P118" s="21">
        <v>4</v>
      </c>
      <c r="Q118" s="24">
        <f t="shared" si="9"/>
        <v>100</v>
      </c>
      <c r="R118" s="24">
        <f t="shared" si="11"/>
        <v>100</v>
      </c>
      <c r="S118" s="28" t="s">
        <v>40</v>
      </c>
      <c r="T118" s="24"/>
      <c r="U118" s="24"/>
      <c r="V118" s="24"/>
      <c r="W118" s="24"/>
      <c r="X118" s="24"/>
      <c r="Y118" s="24"/>
      <c r="Z118" s="24"/>
      <c r="AA118" s="24"/>
    </row>
    <row r="119" spans="1:27" ht="15" x14ac:dyDescent="0.2">
      <c r="A119" s="22" t="s">
        <v>217</v>
      </c>
      <c r="B119" s="22" t="s">
        <v>24</v>
      </c>
      <c r="C119" s="21">
        <v>15</v>
      </c>
      <c r="D119" s="21">
        <v>5</v>
      </c>
      <c r="E119" s="21">
        <v>20</v>
      </c>
      <c r="F119" s="35">
        <v>5</v>
      </c>
      <c r="G119" s="21">
        <v>5</v>
      </c>
      <c r="H119" s="21">
        <v>5</v>
      </c>
      <c r="I119" s="21">
        <v>5</v>
      </c>
      <c r="J119" s="21">
        <v>15</v>
      </c>
      <c r="K119" s="21">
        <v>5</v>
      </c>
      <c r="L119" s="21">
        <v>4</v>
      </c>
      <c r="M119" s="21">
        <v>4</v>
      </c>
      <c r="N119" s="21">
        <v>4</v>
      </c>
      <c r="O119" s="21">
        <v>3</v>
      </c>
      <c r="P119" s="21">
        <v>4</v>
      </c>
      <c r="Q119" s="24">
        <f t="shared" si="9"/>
        <v>99</v>
      </c>
      <c r="R119" s="24">
        <f t="shared" si="11"/>
        <v>99</v>
      </c>
      <c r="S119" s="21" t="s">
        <v>218</v>
      </c>
      <c r="T119" s="24"/>
      <c r="U119" s="24"/>
      <c r="V119" s="24"/>
      <c r="W119" s="24"/>
      <c r="X119" s="24"/>
      <c r="Y119" s="24"/>
      <c r="Z119" s="24"/>
      <c r="AA119" s="24"/>
    </row>
    <row r="120" spans="1:27" ht="15" x14ac:dyDescent="0.2">
      <c r="A120" s="22" t="s">
        <v>219</v>
      </c>
      <c r="B120" s="22" t="s">
        <v>24</v>
      </c>
      <c r="C120" s="21">
        <v>15</v>
      </c>
      <c r="D120" s="21">
        <v>5</v>
      </c>
      <c r="E120" s="21">
        <v>20</v>
      </c>
      <c r="F120" s="35">
        <v>5</v>
      </c>
      <c r="G120" s="21">
        <v>5</v>
      </c>
      <c r="H120" s="21">
        <v>5</v>
      </c>
      <c r="I120" s="21">
        <v>5</v>
      </c>
      <c r="J120" s="21">
        <v>15</v>
      </c>
      <c r="K120" s="21">
        <v>5</v>
      </c>
      <c r="L120" s="21">
        <v>4</v>
      </c>
      <c r="M120" s="21">
        <v>4</v>
      </c>
      <c r="N120" s="21">
        <v>4</v>
      </c>
      <c r="O120" s="21">
        <v>0</v>
      </c>
      <c r="P120" s="21">
        <v>0</v>
      </c>
      <c r="Q120" s="24">
        <f t="shared" si="9"/>
        <v>92</v>
      </c>
      <c r="R120" s="24">
        <f t="shared" si="11"/>
        <v>92</v>
      </c>
      <c r="S120" s="28" t="s">
        <v>220</v>
      </c>
      <c r="T120" s="24"/>
      <c r="U120" s="24"/>
      <c r="V120" s="24"/>
      <c r="W120" s="24"/>
      <c r="X120" s="24"/>
      <c r="Y120" s="24"/>
      <c r="Z120" s="24"/>
      <c r="AA120" s="24"/>
    </row>
    <row r="121" spans="1:27" ht="15" x14ac:dyDescent="0.2">
      <c r="A121" s="22" t="s">
        <v>221</v>
      </c>
      <c r="B121" s="22" t="s">
        <v>24</v>
      </c>
      <c r="C121" s="21">
        <v>15</v>
      </c>
      <c r="D121" s="21">
        <v>5</v>
      </c>
      <c r="E121" s="21">
        <v>20</v>
      </c>
      <c r="F121" s="35">
        <v>5</v>
      </c>
      <c r="G121" s="21">
        <v>5</v>
      </c>
      <c r="H121" s="21">
        <v>5</v>
      </c>
      <c r="I121" s="21">
        <v>5</v>
      </c>
      <c r="J121" s="21">
        <v>15</v>
      </c>
      <c r="K121" s="21">
        <v>5</v>
      </c>
      <c r="L121" s="21">
        <v>4</v>
      </c>
      <c r="M121" s="21">
        <v>4</v>
      </c>
      <c r="N121" s="21">
        <v>4</v>
      </c>
      <c r="O121" s="21">
        <v>0</v>
      </c>
      <c r="P121" s="21">
        <v>0</v>
      </c>
      <c r="Q121" s="24">
        <f t="shared" si="9"/>
        <v>92</v>
      </c>
      <c r="R121" s="24">
        <f t="shared" si="11"/>
        <v>92</v>
      </c>
      <c r="S121" s="21" t="s">
        <v>222</v>
      </c>
      <c r="T121" s="24"/>
      <c r="U121" s="24"/>
      <c r="V121" s="24"/>
      <c r="W121" s="24"/>
      <c r="X121" s="24"/>
      <c r="Y121" s="24"/>
      <c r="Z121" s="24"/>
      <c r="AA121" s="24"/>
    </row>
    <row r="122" spans="1:27" ht="15" x14ac:dyDescent="0.2">
      <c r="A122" s="22" t="s">
        <v>223</v>
      </c>
      <c r="B122" s="22" t="s">
        <v>24</v>
      </c>
      <c r="C122" s="21">
        <v>15</v>
      </c>
      <c r="D122" s="21">
        <v>5</v>
      </c>
      <c r="E122" s="21">
        <v>20</v>
      </c>
      <c r="F122" s="35">
        <v>5</v>
      </c>
      <c r="G122" s="21">
        <v>3</v>
      </c>
      <c r="H122" s="21">
        <v>3</v>
      </c>
      <c r="I122" s="21">
        <v>5</v>
      </c>
      <c r="J122" s="21">
        <v>15</v>
      </c>
      <c r="K122" s="21">
        <v>5</v>
      </c>
      <c r="L122" s="21">
        <v>4</v>
      </c>
      <c r="M122" s="21">
        <v>4</v>
      </c>
      <c r="N122" s="21">
        <v>4</v>
      </c>
      <c r="O122" s="21">
        <v>0</v>
      </c>
      <c r="P122" s="21">
        <v>0</v>
      </c>
      <c r="Q122" s="24">
        <f t="shared" si="9"/>
        <v>88</v>
      </c>
      <c r="R122" s="24">
        <f t="shared" si="11"/>
        <v>88</v>
      </c>
      <c r="S122" s="21" t="s">
        <v>69</v>
      </c>
      <c r="T122" s="24"/>
      <c r="U122" s="24"/>
      <c r="V122" s="24"/>
      <c r="W122" s="24"/>
      <c r="X122" s="24"/>
      <c r="Y122" s="24"/>
      <c r="Z122" s="24"/>
      <c r="AA122" s="24"/>
    </row>
    <row r="123" spans="1:27" ht="15" x14ac:dyDescent="0.2">
      <c r="A123" s="22" t="s">
        <v>224</v>
      </c>
      <c r="B123" s="22" t="s">
        <v>24</v>
      </c>
      <c r="C123" s="21">
        <v>15</v>
      </c>
      <c r="D123" s="21">
        <v>5</v>
      </c>
      <c r="E123" s="21">
        <v>20</v>
      </c>
      <c r="F123" s="35">
        <v>5</v>
      </c>
      <c r="G123" s="21">
        <v>3</v>
      </c>
      <c r="H123" s="21">
        <v>3</v>
      </c>
      <c r="I123" s="21">
        <v>3</v>
      </c>
      <c r="J123" s="21">
        <v>15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4">
        <f t="shared" si="9"/>
        <v>69</v>
      </c>
      <c r="R123" s="24">
        <f t="shared" si="11"/>
        <v>69</v>
      </c>
      <c r="S123" s="21" t="s">
        <v>69</v>
      </c>
      <c r="T123" s="24"/>
      <c r="U123" s="24"/>
      <c r="V123" s="24"/>
      <c r="W123" s="24"/>
      <c r="X123" s="24"/>
      <c r="Y123" s="24"/>
      <c r="Z123" s="24"/>
      <c r="AA123" s="24"/>
    </row>
    <row r="124" spans="1:27" ht="15" x14ac:dyDescent="0.2">
      <c r="A124" s="22" t="s">
        <v>225</v>
      </c>
      <c r="B124" s="22" t="s">
        <v>24</v>
      </c>
      <c r="C124" s="21">
        <v>15</v>
      </c>
      <c r="D124" s="21">
        <v>5</v>
      </c>
      <c r="E124" s="21">
        <v>20</v>
      </c>
      <c r="F124" s="35">
        <v>5</v>
      </c>
      <c r="G124" s="21">
        <v>3</v>
      </c>
      <c r="H124" s="21">
        <v>3</v>
      </c>
      <c r="I124" s="21">
        <v>3</v>
      </c>
      <c r="J124" s="21">
        <v>15</v>
      </c>
      <c r="K124" s="21">
        <v>3</v>
      </c>
      <c r="L124" s="21">
        <v>4</v>
      </c>
      <c r="M124" s="21">
        <v>4</v>
      </c>
      <c r="N124" s="21">
        <v>4</v>
      </c>
      <c r="O124" s="21">
        <v>4</v>
      </c>
      <c r="P124" s="21">
        <v>4</v>
      </c>
      <c r="Q124" s="24">
        <f t="shared" si="9"/>
        <v>92</v>
      </c>
      <c r="R124" s="24">
        <f t="shared" si="11"/>
        <v>92</v>
      </c>
      <c r="S124" s="21" t="s">
        <v>69</v>
      </c>
      <c r="T124" s="24"/>
      <c r="U124" s="24"/>
      <c r="V124" s="24"/>
      <c r="W124" s="24"/>
      <c r="X124" s="24"/>
      <c r="Y124" s="24"/>
      <c r="Z124" s="24"/>
      <c r="AA124" s="24"/>
    </row>
    <row r="125" spans="1:27" ht="15" x14ac:dyDescent="0.2">
      <c r="A125" s="22" t="s">
        <v>226</v>
      </c>
      <c r="B125" s="22" t="s">
        <v>24</v>
      </c>
      <c r="C125" s="21">
        <v>15</v>
      </c>
      <c r="D125" s="21">
        <v>5</v>
      </c>
      <c r="E125" s="21">
        <v>20</v>
      </c>
      <c r="F125" s="35">
        <v>5</v>
      </c>
      <c r="G125" s="21">
        <v>3</v>
      </c>
      <c r="H125" s="21">
        <v>3</v>
      </c>
      <c r="I125" s="21">
        <v>3</v>
      </c>
      <c r="J125" s="21">
        <v>15</v>
      </c>
      <c r="K125" s="21">
        <v>5</v>
      </c>
      <c r="L125" s="21">
        <v>4</v>
      </c>
      <c r="M125" s="21">
        <v>4</v>
      </c>
      <c r="N125" s="21">
        <v>0</v>
      </c>
      <c r="O125" s="21">
        <v>0</v>
      </c>
      <c r="P125" s="21">
        <v>0</v>
      </c>
      <c r="Q125" s="24">
        <f t="shared" si="9"/>
        <v>82</v>
      </c>
      <c r="R125" s="24">
        <f t="shared" si="11"/>
        <v>82</v>
      </c>
      <c r="S125" s="21" t="s">
        <v>69</v>
      </c>
      <c r="T125" s="24"/>
      <c r="U125" s="24"/>
      <c r="V125" s="24"/>
      <c r="W125" s="24"/>
      <c r="X125" s="24"/>
      <c r="Y125" s="24"/>
      <c r="Z125" s="24"/>
      <c r="AA125" s="24"/>
    </row>
    <row r="126" spans="1:27" ht="15" x14ac:dyDescent="0.2">
      <c r="A126" s="22" t="s">
        <v>227</v>
      </c>
      <c r="B126" s="22" t="s">
        <v>24</v>
      </c>
      <c r="C126" s="21">
        <v>15</v>
      </c>
      <c r="D126" s="21">
        <v>5</v>
      </c>
      <c r="E126" s="21">
        <v>20</v>
      </c>
      <c r="F126" s="35">
        <v>5</v>
      </c>
      <c r="G126" s="21">
        <v>5</v>
      </c>
      <c r="H126" s="21">
        <v>5</v>
      </c>
      <c r="I126" s="21">
        <v>3</v>
      </c>
      <c r="J126" s="21">
        <v>15</v>
      </c>
      <c r="K126" s="21">
        <v>5</v>
      </c>
      <c r="L126" s="21">
        <v>4</v>
      </c>
      <c r="M126" s="21">
        <v>4</v>
      </c>
      <c r="N126" s="21">
        <v>4</v>
      </c>
      <c r="O126" s="21">
        <v>0</v>
      </c>
      <c r="P126" s="21">
        <v>0</v>
      </c>
      <c r="Q126" s="24">
        <f t="shared" si="9"/>
        <v>90</v>
      </c>
      <c r="R126" s="24">
        <f t="shared" si="11"/>
        <v>90</v>
      </c>
      <c r="S126" s="21" t="s">
        <v>69</v>
      </c>
      <c r="T126" s="24"/>
      <c r="U126" s="24"/>
      <c r="V126" s="24"/>
      <c r="W126" s="24"/>
      <c r="X126" s="24"/>
      <c r="Y126" s="24"/>
      <c r="Z126" s="24"/>
      <c r="AA126" s="24"/>
    </row>
    <row r="127" spans="1:27" ht="15" x14ac:dyDescent="0.2">
      <c r="A127" s="22" t="s">
        <v>228</v>
      </c>
      <c r="B127" s="22" t="s">
        <v>24</v>
      </c>
      <c r="C127" s="21">
        <v>15</v>
      </c>
      <c r="D127" s="21">
        <v>5</v>
      </c>
      <c r="E127" s="21">
        <v>20</v>
      </c>
      <c r="F127" s="35">
        <v>5</v>
      </c>
      <c r="G127" s="21">
        <v>5</v>
      </c>
      <c r="H127" s="21">
        <v>5</v>
      </c>
      <c r="I127" s="21">
        <v>5</v>
      </c>
      <c r="J127" s="21">
        <v>15</v>
      </c>
      <c r="K127" s="21">
        <v>5</v>
      </c>
      <c r="L127" s="21">
        <v>4</v>
      </c>
      <c r="M127" s="21">
        <v>4</v>
      </c>
      <c r="N127" s="21">
        <v>4</v>
      </c>
      <c r="O127" s="21">
        <v>4</v>
      </c>
      <c r="P127" s="21">
        <v>4</v>
      </c>
      <c r="Q127" s="24">
        <f t="shared" si="9"/>
        <v>100</v>
      </c>
      <c r="R127" s="24">
        <f t="shared" si="11"/>
        <v>100</v>
      </c>
      <c r="S127" s="21" t="s">
        <v>112</v>
      </c>
      <c r="T127" s="24"/>
      <c r="U127" s="24"/>
      <c r="V127" s="24"/>
      <c r="W127" s="24"/>
      <c r="X127" s="24"/>
      <c r="Y127" s="24"/>
      <c r="Z127" s="24"/>
      <c r="AA127" s="24"/>
    </row>
    <row r="128" spans="1:27" ht="15" x14ac:dyDescent="0.2">
      <c r="A128" s="22" t="s">
        <v>229</v>
      </c>
      <c r="B128" s="22" t="s">
        <v>24</v>
      </c>
      <c r="C128" s="21">
        <v>15</v>
      </c>
      <c r="D128" s="21">
        <v>5</v>
      </c>
      <c r="E128" s="21">
        <v>20</v>
      </c>
      <c r="F128" s="35">
        <v>5</v>
      </c>
      <c r="G128" s="21">
        <v>5</v>
      </c>
      <c r="H128" s="21">
        <v>5</v>
      </c>
      <c r="I128" s="21">
        <v>5</v>
      </c>
      <c r="J128" s="21">
        <v>15</v>
      </c>
      <c r="K128" s="21">
        <v>5</v>
      </c>
      <c r="L128" s="21">
        <v>4</v>
      </c>
      <c r="M128" s="21">
        <v>4</v>
      </c>
      <c r="N128" s="21">
        <v>4</v>
      </c>
      <c r="O128" s="21">
        <v>4</v>
      </c>
      <c r="P128" s="21">
        <v>4</v>
      </c>
      <c r="Q128" s="24">
        <f t="shared" si="9"/>
        <v>100</v>
      </c>
      <c r="R128" s="24">
        <f t="shared" si="11"/>
        <v>100</v>
      </c>
      <c r="S128" s="21" t="s">
        <v>230</v>
      </c>
      <c r="T128" s="24"/>
      <c r="U128" s="24"/>
      <c r="V128" s="24"/>
      <c r="W128" s="24"/>
      <c r="X128" s="24"/>
      <c r="Y128" s="24"/>
      <c r="Z128" s="24"/>
      <c r="AA128" s="24"/>
    </row>
    <row r="129" spans="1:27" ht="15" x14ac:dyDescent="0.2">
      <c r="A129" s="22" t="s">
        <v>231</v>
      </c>
      <c r="B129" s="22" t="s">
        <v>24</v>
      </c>
      <c r="C129" s="21">
        <v>15</v>
      </c>
      <c r="D129" s="21">
        <v>5</v>
      </c>
      <c r="E129" s="21">
        <v>20</v>
      </c>
      <c r="F129" s="35">
        <v>5</v>
      </c>
      <c r="G129" s="21">
        <v>5</v>
      </c>
      <c r="H129" s="21">
        <v>5</v>
      </c>
      <c r="I129" s="21">
        <v>5</v>
      </c>
      <c r="J129" s="21">
        <v>15</v>
      </c>
      <c r="K129" s="21">
        <v>5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4">
        <f t="shared" si="9"/>
        <v>80</v>
      </c>
      <c r="R129" s="24">
        <f>ROUND(Q129 * 0.6,0)</f>
        <v>48</v>
      </c>
      <c r="S129" s="21" t="s">
        <v>232</v>
      </c>
      <c r="T129" s="24"/>
      <c r="U129" s="24"/>
      <c r="V129" s="24"/>
      <c r="W129" s="24"/>
      <c r="X129" s="24"/>
      <c r="Y129" s="24"/>
      <c r="Z129" s="24"/>
      <c r="AA129" s="24"/>
    </row>
    <row r="130" spans="1:27" ht="15" x14ac:dyDescent="0.2">
      <c r="A130" s="22" t="s">
        <v>233</v>
      </c>
      <c r="B130" s="22" t="s">
        <v>24</v>
      </c>
      <c r="C130" s="21">
        <v>15</v>
      </c>
      <c r="D130" s="21">
        <v>5</v>
      </c>
      <c r="E130" s="21">
        <v>20</v>
      </c>
      <c r="F130" s="35">
        <v>5</v>
      </c>
      <c r="G130" s="21">
        <v>5</v>
      </c>
      <c r="H130" s="21">
        <v>5</v>
      </c>
      <c r="I130" s="21">
        <v>5</v>
      </c>
      <c r="J130" s="21">
        <v>15</v>
      </c>
      <c r="K130" s="21">
        <v>5</v>
      </c>
      <c r="L130" s="21">
        <v>4</v>
      </c>
      <c r="M130" s="21">
        <v>0</v>
      </c>
      <c r="N130" s="21">
        <v>4</v>
      </c>
      <c r="O130" s="21">
        <v>0</v>
      </c>
      <c r="P130" s="21">
        <v>0</v>
      </c>
      <c r="Q130" s="24">
        <f t="shared" si="9"/>
        <v>88</v>
      </c>
      <c r="R130" s="24">
        <f>ROUND(Q130,0)</f>
        <v>88</v>
      </c>
      <c r="S130" s="21" t="s">
        <v>234</v>
      </c>
      <c r="T130" s="24"/>
      <c r="U130" s="24"/>
      <c r="V130" s="24"/>
      <c r="W130" s="24"/>
      <c r="X130" s="24"/>
      <c r="Y130" s="24"/>
      <c r="Z130" s="24"/>
      <c r="AA130" s="24"/>
    </row>
    <row r="131" spans="1:27" ht="15" x14ac:dyDescent="0.2">
      <c r="A131" s="22" t="s">
        <v>235</v>
      </c>
      <c r="B131" s="22" t="s">
        <v>24</v>
      </c>
      <c r="C131" s="21">
        <v>15</v>
      </c>
      <c r="D131" s="24"/>
      <c r="E131" s="21">
        <v>20</v>
      </c>
      <c r="F131" s="36"/>
      <c r="G131" s="24"/>
      <c r="H131" s="24"/>
      <c r="I131" s="24"/>
      <c r="J131" s="21">
        <v>15</v>
      </c>
      <c r="K131" s="24"/>
      <c r="L131" s="24"/>
      <c r="M131" s="24"/>
      <c r="N131" s="24"/>
      <c r="O131" s="24"/>
      <c r="P131" s="24"/>
      <c r="Q131" s="24">
        <f t="shared" si="9"/>
        <v>50</v>
      </c>
      <c r="R131" s="21">
        <v>0</v>
      </c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:27" ht="15" x14ac:dyDescent="0.2">
      <c r="A132" s="22" t="s">
        <v>236</v>
      </c>
      <c r="B132" s="22" t="s">
        <v>24</v>
      </c>
      <c r="C132" s="21">
        <v>15</v>
      </c>
      <c r="D132" s="21">
        <v>5</v>
      </c>
      <c r="E132" s="21">
        <v>20</v>
      </c>
      <c r="F132" s="35">
        <v>5</v>
      </c>
      <c r="G132" s="21">
        <v>3</v>
      </c>
      <c r="H132" s="21">
        <v>3</v>
      </c>
      <c r="I132" s="21">
        <v>3</v>
      </c>
      <c r="J132" s="21">
        <v>15</v>
      </c>
      <c r="K132" s="21">
        <v>5</v>
      </c>
      <c r="L132" s="21">
        <v>4</v>
      </c>
      <c r="M132" s="21">
        <v>4</v>
      </c>
      <c r="N132" s="21">
        <v>4</v>
      </c>
      <c r="O132" s="21">
        <v>3</v>
      </c>
      <c r="P132" s="21">
        <v>4</v>
      </c>
      <c r="Q132" s="24">
        <f t="shared" si="9"/>
        <v>93</v>
      </c>
      <c r="R132" s="24">
        <f t="shared" ref="R132:R174" si="12">ROUND(Q132,0)</f>
        <v>93</v>
      </c>
      <c r="S132" s="21" t="s">
        <v>237</v>
      </c>
      <c r="T132" s="24"/>
      <c r="U132" s="24"/>
      <c r="V132" s="24"/>
      <c r="W132" s="24"/>
      <c r="X132" s="24"/>
      <c r="Y132" s="24"/>
      <c r="Z132" s="24"/>
      <c r="AA132" s="24"/>
    </row>
    <row r="133" spans="1:27" ht="15" x14ac:dyDescent="0.2">
      <c r="A133" s="22" t="s">
        <v>238</v>
      </c>
      <c r="B133" s="22" t="s">
        <v>24</v>
      </c>
      <c r="C133" s="21">
        <v>15</v>
      </c>
      <c r="D133" s="21">
        <v>5</v>
      </c>
      <c r="E133" s="21">
        <v>20</v>
      </c>
      <c r="F133" s="35">
        <v>5</v>
      </c>
      <c r="G133" s="21">
        <v>5</v>
      </c>
      <c r="H133" s="21">
        <v>5</v>
      </c>
      <c r="I133" s="21">
        <v>5</v>
      </c>
      <c r="J133" s="21">
        <v>15</v>
      </c>
      <c r="K133" s="21">
        <v>5</v>
      </c>
      <c r="L133" s="21">
        <v>4</v>
      </c>
      <c r="M133" s="21">
        <v>0</v>
      </c>
      <c r="N133" s="21">
        <v>0</v>
      </c>
      <c r="O133" s="21">
        <v>0</v>
      </c>
      <c r="P133" s="21">
        <v>0</v>
      </c>
      <c r="Q133" s="24">
        <f t="shared" si="9"/>
        <v>84</v>
      </c>
      <c r="R133" s="24">
        <f t="shared" si="12"/>
        <v>84</v>
      </c>
      <c r="S133" s="21" t="s">
        <v>69</v>
      </c>
      <c r="T133" s="24"/>
      <c r="U133" s="24"/>
      <c r="V133" s="24"/>
      <c r="W133" s="24"/>
      <c r="X133" s="24"/>
      <c r="Y133" s="24"/>
      <c r="Z133" s="24"/>
      <c r="AA133" s="24"/>
    </row>
    <row r="134" spans="1:27" ht="15" x14ac:dyDescent="0.2">
      <c r="A134" s="22" t="s">
        <v>239</v>
      </c>
      <c r="B134" s="22" t="s">
        <v>24</v>
      </c>
      <c r="C134" s="21">
        <v>15</v>
      </c>
      <c r="D134" s="21">
        <v>5</v>
      </c>
      <c r="E134" s="21">
        <v>20</v>
      </c>
      <c r="F134" s="35">
        <v>5</v>
      </c>
      <c r="G134" s="21">
        <v>5</v>
      </c>
      <c r="H134" s="21">
        <v>5</v>
      </c>
      <c r="I134" s="21">
        <v>5</v>
      </c>
      <c r="J134" s="21">
        <v>15</v>
      </c>
      <c r="K134" s="21">
        <v>5</v>
      </c>
      <c r="L134" s="21">
        <v>4</v>
      </c>
      <c r="M134" s="21">
        <v>4</v>
      </c>
      <c r="N134" s="21">
        <v>4</v>
      </c>
      <c r="O134" s="21">
        <v>4</v>
      </c>
      <c r="P134" s="21">
        <v>4</v>
      </c>
      <c r="Q134" s="24">
        <f t="shared" si="9"/>
        <v>100</v>
      </c>
      <c r="R134" s="24">
        <f t="shared" si="12"/>
        <v>100</v>
      </c>
      <c r="S134" s="21" t="s">
        <v>34</v>
      </c>
      <c r="T134" s="24"/>
      <c r="U134" s="24"/>
      <c r="V134" s="24"/>
      <c r="W134" s="24"/>
      <c r="X134" s="24"/>
      <c r="Y134" s="24"/>
      <c r="Z134" s="24"/>
      <c r="AA134" s="24"/>
    </row>
    <row r="135" spans="1:27" ht="15" x14ac:dyDescent="0.2">
      <c r="A135" s="22" t="s">
        <v>240</v>
      </c>
      <c r="B135" s="22" t="s">
        <v>24</v>
      </c>
      <c r="C135" s="21">
        <v>15</v>
      </c>
      <c r="D135" s="21">
        <v>5</v>
      </c>
      <c r="E135" s="21">
        <v>20</v>
      </c>
      <c r="F135" s="35">
        <v>5</v>
      </c>
      <c r="G135" s="21">
        <v>3</v>
      </c>
      <c r="H135" s="21">
        <v>3</v>
      </c>
      <c r="I135" s="21">
        <v>3</v>
      </c>
      <c r="J135" s="21">
        <v>15</v>
      </c>
      <c r="K135" s="21">
        <v>5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4">
        <f t="shared" si="9"/>
        <v>74</v>
      </c>
      <c r="R135" s="24">
        <f t="shared" si="12"/>
        <v>74</v>
      </c>
      <c r="S135" s="21" t="s">
        <v>241</v>
      </c>
      <c r="T135" s="24"/>
      <c r="U135" s="24"/>
      <c r="V135" s="24"/>
      <c r="W135" s="24"/>
      <c r="X135" s="24"/>
      <c r="Y135" s="24"/>
      <c r="Z135" s="24"/>
      <c r="AA135" s="24"/>
    </row>
    <row r="136" spans="1:27" ht="15" x14ac:dyDescent="0.2">
      <c r="A136" s="22" t="s">
        <v>242</v>
      </c>
      <c r="B136" s="22" t="s">
        <v>24</v>
      </c>
      <c r="C136" s="21">
        <v>15</v>
      </c>
      <c r="D136" s="21">
        <v>5</v>
      </c>
      <c r="E136" s="21">
        <v>20</v>
      </c>
      <c r="F136" s="35">
        <v>5</v>
      </c>
      <c r="G136" s="21">
        <v>5</v>
      </c>
      <c r="H136" s="21">
        <v>5</v>
      </c>
      <c r="I136" s="21">
        <v>5</v>
      </c>
      <c r="J136" s="21">
        <v>15</v>
      </c>
      <c r="K136" s="21">
        <v>5</v>
      </c>
      <c r="L136" s="21">
        <v>4</v>
      </c>
      <c r="M136" s="21">
        <v>4</v>
      </c>
      <c r="N136" s="21">
        <v>4</v>
      </c>
      <c r="O136" s="21">
        <v>4</v>
      </c>
      <c r="P136" s="21">
        <v>4</v>
      </c>
      <c r="Q136" s="24">
        <f t="shared" si="9"/>
        <v>100</v>
      </c>
      <c r="R136" s="24">
        <f t="shared" si="12"/>
        <v>100</v>
      </c>
      <c r="S136" s="21" t="s">
        <v>34</v>
      </c>
      <c r="T136" s="24"/>
      <c r="U136" s="24"/>
      <c r="V136" s="24"/>
      <c r="W136" s="24"/>
      <c r="X136" s="24"/>
      <c r="Y136" s="24"/>
      <c r="Z136" s="24"/>
      <c r="AA136" s="24"/>
    </row>
    <row r="137" spans="1:27" ht="15" x14ac:dyDescent="0.2">
      <c r="A137" s="22" t="s">
        <v>243</v>
      </c>
      <c r="B137" s="22" t="s">
        <v>24</v>
      </c>
      <c r="C137" s="21">
        <v>15</v>
      </c>
      <c r="D137" s="21">
        <v>5</v>
      </c>
      <c r="E137" s="21">
        <v>20</v>
      </c>
      <c r="F137" s="35">
        <v>5</v>
      </c>
      <c r="G137" s="21">
        <v>5</v>
      </c>
      <c r="H137" s="21">
        <v>5</v>
      </c>
      <c r="I137" s="21">
        <v>5</v>
      </c>
      <c r="J137" s="21">
        <v>15</v>
      </c>
      <c r="K137" s="21">
        <v>5</v>
      </c>
      <c r="L137" s="21">
        <v>4</v>
      </c>
      <c r="M137" s="21">
        <v>4</v>
      </c>
      <c r="N137" s="21">
        <v>4</v>
      </c>
      <c r="O137" s="21">
        <v>4</v>
      </c>
      <c r="P137" s="21">
        <v>4</v>
      </c>
      <c r="Q137" s="24">
        <f t="shared" si="9"/>
        <v>100</v>
      </c>
      <c r="R137" s="24">
        <f t="shared" si="12"/>
        <v>100</v>
      </c>
      <c r="S137" s="21" t="s">
        <v>244</v>
      </c>
      <c r="T137" s="24"/>
      <c r="U137" s="24"/>
      <c r="V137" s="24"/>
      <c r="W137" s="24"/>
      <c r="X137" s="24"/>
      <c r="Y137" s="24"/>
      <c r="Z137" s="24"/>
      <c r="AA137" s="24"/>
    </row>
    <row r="138" spans="1:27" ht="15" x14ac:dyDescent="0.2">
      <c r="A138" s="22" t="s">
        <v>245</v>
      </c>
      <c r="B138" s="22" t="s">
        <v>24</v>
      </c>
      <c r="C138" s="21">
        <v>15</v>
      </c>
      <c r="D138" s="21">
        <v>5</v>
      </c>
      <c r="E138" s="21">
        <v>20</v>
      </c>
      <c r="F138" s="35">
        <v>5</v>
      </c>
      <c r="G138" s="21">
        <v>3</v>
      </c>
      <c r="H138" s="21">
        <v>3</v>
      </c>
      <c r="I138" s="21">
        <v>5</v>
      </c>
      <c r="J138" s="21">
        <v>15</v>
      </c>
      <c r="K138" s="21">
        <v>5</v>
      </c>
      <c r="L138" s="21">
        <v>4</v>
      </c>
      <c r="M138" s="21">
        <v>4</v>
      </c>
      <c r="N138" s="21">
        <v>4</v>
      </c>
      <c r="O138" s="21">
        <v>4</v>
      </c>
      <c r="P138" s="21">
        <v>3</v>
      </c>
      <c r="Q138" s="24">
        <f t="shared" si="9"/>
        <v>95</v>
      </c>
      <c r="R138" s="24">
        <f t="shared" si="12"/>
        <v>95</v>
      </c>
      <c r="S138" s="21" t="s">
        <v>246</v>
      </c>
      <c r="T138" s="24"/>
      <c r="U138" s="24"/>
      <c r="V138" s="24"/>
      <c r="W138" s="24"/>
      <c r="X138" s="24"/>
      <c r="Y138" s="24"/>
      <c r="Z138" s="24"/>
      <c r="AA138" s="24"/>
    </row>
    <row r="139" spans="1:27" ht="15" x14ac:dyDescent="0.2">
      <c r="A139" s="22" t="s">
        <v>247</v>
      </c>
      <c r="B139" s="22" t="s">
        <v>24</v>
      </c>
      <c r="C139" s="21">
        <v>15</v>
      </c>
      <c r="D139" s="21">
        <v>5</v>
      </c>
      <c r="E139" s="21">
        <v>20</v>
      </c>
      <c r="F139" s="35">
        <v>5</v>
      </c>
      <c r="G139" s="21">
        <v>5</v>
      </c>
      <c r="H139" s="21">
        <v>5</v>
      </c>
      <c r="I139" s="21">
        <v>5</v>
      </c>
      <c r="J139" s="21">
        <v>15</v>
      </c>
      <c r="K139" s="21">
        <v>5</v>
      </c>
      <c r="L139" s="21">
        <v>4</v>
      </c>
      <c r="M139" s="21">
        <v>4</v>
      </c>
      <c r="N139" s="21">
        <v>4</v>
      </c>
      <c r="O139" s="21">
        <v>4</v>
      </c>
      <c r="P139" s="21">
        <v>4</v>
      </c>
      <c r="Q139" s="24">
        <f t="shared" si="9"/>
        <v>100</v>
      </c>
      <c r="R139" s="24">
        <f t="shared" si="12"/>
        <v>100</v>
      </c>
      <c r="S139" s="21" t="s">
        <v>248</v>
      </c>
      <c r="T139" s="24"/>
      <c r="U139" s="24"/>
      <c r="V139" s="24"/>
      <c r="W139" s="24"/>
      <c r="X139" s="24"/>
      <c r="Y139" s="24"/>
      <c r="Z139" s="24"/>
      <c r="AA139" s="24"/>
    </row>
    <row r="140" spans="1:27" ht="15" x14ac:dyDescent="0.2">
      <c r="A140" s="22" t="s">
        <v>249</v>
      </c>
      <c r="B140" s="22" t="s">
        <v>24</v>
      </c>
      <c r="C140" s="21">
        <v>15</v>
      </c>
      <c r="D140" s="21">
        <v>5</v>
      </c>
      <c r="E140" s="21">
        <v>20</v>
      </c>
      <c r="F140" s="35">
        <v>5</v>
      </c>
      <c r="G140" s="21">
        <v>3</v>
      </c>
      <c r="H140" s="21">
        <v>3</v>
      </c>
      <c r="I140" s="21">
        <v>3</v>
      </c>
      <c r="J140" s="21">
        <v>15</v>
      </c>
      <c r="K140" s="21">
        <v>5</v>
      </c>
      <c r="L140" s="21">
        <v>4</v>
      </c>
      <c r="M140" s="21">
        <v>4</v>
      </c>
      <c r="N140" s="21">
        <v>4</v>
      </c>
      <c r="O140" s="21">
        <v>4</v>
      </c>
      <c r="P140" s="21">
        <v>4</v>
      </c>
      <c r="Q140" s="24">
        <f t="shared" si="9"/>
        <v>94</v>
      </c>
      <c r="R140" s="24">
        <f t="shared" si="12"/>
        <v>94</v>
      </c>
      <c r="S140" s="21" t="s">
        <v>250</v>
      </c>
      <c r="T140" s="24"/>
      <c r="U140" s="24"/>
      <c r="V140" s="24"/>
      <c r="W140" s="24"/>
      <c r="X140" s="24"/>
      <c r="Y140" s="24"/>
      <c r="Z140" s="24"/>
      <c r="AA140" s="24"/>
    </row>
    <row r="141" spans="1:27" ht="15" x14ac:dyDescent="0.2">
      <c r="A141" s="22" t="s">
        <v>251</v>
      </c>
      <c r="B141" s="22" t="s">
        <v>24</v>
      </c>
      <c r="C141" s="21">
        <v>15</v>
      </c>
      <c r="D141" s="21">
        <v>5</v>
      </c>
      <c r="E141" s="21">
        <v>20</v>
      </c>
      <c r="F141" s="35">
        <v>5</v>
      </c>
      <c r="G141" s="21">
        <v>5</v>
      </c>
      <c r="H141" s="21">
        <v>5</v>
      </c>
      <c r="I141" s="21">
        <v>5</v>
      </c>
      <c r="J141" s="21">
        <v>15</v>
      </c>
      <c r="K141" s="21">
        <v>5</v>
      </c>
      <c r="L141" s="21">
        <v>4</v>
      </c>
      <c r="M141" s="21">
        <v>4</v>
      </c>
      <c r="N141" s="21">
        <v>4</v>
      </c>
      <c r="O141" s="21">
        <v>4</v>
      </c>
      <c r="P141" s="21">
        <v>4</v>
      </c>
      <c r="Q141" s="24">
        <f t="shared" si="9"/>
        <v>100</v>
      </c>
      <c r="R141" s="24">
        <f t="shared" si="12"/>
        <v>100</v>
      </c>
      <c r="S141" s="21" t="s">
        <v>252</v>
      </c>
      <c r="T141" s="24"/>
      <c r="U141" s="24"/>
      <c r="V141" s="24"/>
      <c r="W141" s="24"/>
      <c r="X141" s="24"/>
      <c r="Y141" s="24"/>
      <c r="Z141" s="24"/>
      <c r="AA141" s="24"/>
    </row>
    <row r="142" spans="1:27" ht="15" x14ac:dyDescent="0.2">
      <c r="A142" s="22" t="s">
        <v>253</v>
      </c>
      <c r="B142" s="22" t="s">
        <v>24</v>
      </c>
      <c r="C142" s="21">
        <v>15</v>
      </c>
      <c r="D142" s="21">
        <v>5</v>
      </c>
      <c r="E142" s="21">
        <v>20</v>
      </c>
      <c r="F142" s="35">
        <v>5</v>
      </c>
      <c r="G142" s="21">
        <v>5</v>
      </c>
      <c r="H142" s="21">
        <v>5</v>
      </c>
      <c r="I142" s="21">
        <v>5</v>
      </c>
      <c r="J142" s="21">
        <v>15</v>
      </c>
      <c r="K142" s="21">
        <v>5</v>
      </c>
      <c r="L142" s="21">
        <v>4</v>
      </c>
      <c r="M142" s="21">
        <v>4</v>
      </c>
      <c r="N142" s="21">
        <v>4</v>
      </c>
      <c r="O142" s="21">
        <v>4</v>
      </c>
      <c r="P142" s="21">
        <v>4</v>
      </c>
      <c r="Q142" s="24">
        <f t="shared" si="9"/>
        <v>100</v>
      </c>
      <c r="R142" s="24">
        <f t="shared" si="12"/>
        <v>100</v>
      </c>
      <c r="S142" s="28" t="s">
        <v>40</v>
      </c>
      <c r="T142" s="24"/>
      <c r="U142" s="24"/>
      <c r="V142" s="24"/>
      <c r="W142" s="24"/>
      <c r="X142" s="24"/>
      <c r="Y142" s="24"/>
      <c r="Z142" s="24"/>
      <c r="AA142" s="24"/>
    </row>
    <row r="143" spans="1:27" ht="15" x14ac:dyDescent="0.2">
      <c r="A143" s="22" t="s">
        <v>254</v>
      </c>
      <c r="B143" s="22" t="s">
        <v>24</v>
      </c>
      <c r="C143" s="21">
        <v>15</v>
      </c>
      <c r="D143" s="21">
        <v>5</v>
      </c>
      <c r="E143" s="21">
        <v>20</v>
      </c>
      <c r="F143" s="35">
        <v>5</v>
      </c>
      <c r="G143" s="21">
        <v>5</v>
      </c>
      <c r="H143" s="21">
        <v>5</v>
      </c>
      <c r="I143" s="21">
        <v>5</v>
      </c>
      <c r="J143" s="21">
        <v>15</v>
      </c>
      <c r="K143" s="21">
        <v>5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4">
        <f t="shared" si="9"/>
        <v>80</v>
      </c>
      <c r="R143" s="24">
        <f t="shared" si="12"/>
        <v>80</v>
      </c>
      <c r="S143" s="28" t="s">
        <v>183</v>
      </c>
      <c r="T143" s="24"/>
      <c r="U143" s="24"/>
      <c r="V143" s="24"/>
      <c r="W143" s="24"/>
      <c r="X143" s="24"/>
      <c r="Y143" s="24"/>
      <c r="Z143" s="24"/>
      <c r="AA143" s="24"/>
    </row>
    <row r="144" spans="1:27" ht="15" x14ac:dyDescent="0.2">
      <c r="A144" s="22" t="s">
        <v>255</v>
      </c>
      <c r="B144" s="22" t="s">
        <v>24</v>
      </c>
      <c r="C144" s="21">
        <v>15</v>
      </c>
      <c r="D144" s="21">
        <v>5</v>
      </c>
      <c r="E144" s="21">
        <v>20</v>
      </c>
      <c r="F144" s="35">
        <v>5</v>
      </c>
      <c r="G144" s="21">
        <v>5</v>
      </c>
      <c r="H144" s="21">
        <v>5</v>
      </c>
      <c r="I144" s="21">
        <v>5</v>
      </c>
      <c r="J144" s="21">
        <v>15</v>
      </c>
      <c r="K144" s="21">
        <v>5</v>
      </c>
      <c r="L144" s="21">
        <v>4</v>
      </c>
      <c r="M144" s="21">
        <v>4</v>
      </c>
      <c r="N144" s="21">
        <v>4</v>
      </c>
      <c r="O144" s="21">
        <v>4</v>
      </c>
      <c r="P144" s="21">
        <v>4</v>
      </c>
      <c r="Q144" s="24">
        <f t="shared" si="9"/>
        <v>100</v>
      </c>
      <c r="R144" s="24">
        <f t="shared" si="12"/>
        <v>100</v>
      </c>
      <c r="S144" s="21" t="s">
        <v>59</v>
      </c>
      <c r="T144" s="24"/>
      <c r="U144" s="24"/>
      <c r="V144" s="24"/>
      <c r="W144" s="24"/>
      <c r="X144" s="24"/>
      <c r="Y144" s="24"/>
      <c r="Z144" s="24"/>
      <c r="AA144" s="24"/>
    </row>
    <row r="145" spans="1:27" ht="15" x14ac:dyDescent="0.2">
      <c r="A145" s="22" t="s">
        <v>256</v>
      </c>
      <c r="B145" s="22" t="s">
        <v>24</v>
      </c>
      <c r="C145" s="21">
        <v>15</v>
      </c>
      <c r="D145" s="21">
        <v>5</v>
      </c>
      <c r="E145" s="21">
        <v>20</v>
      </c>
      <c r="F145" s="35">
        <v>5</v>
      </c>
      <c r="G145" s="21">
        <v>5</v>
      </c>
      <c r="H145" s="21">
        <v>5</v>
      </c>
      <c r="I145" s="21">
        <v>5</v>
      </c>
      <c r="J145" s="21">
        <v>15</v>
      </c>
      <c r="K145" s="21">
        <v>5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4">
        <f t="shared" si="9"/>
        <v>80</v>
      </c>
      <c r="R145" s="24">
        <f t="shared" si="12"/>
        <v>80</v>
      </c>
      <c r="S145" s="28" t="s">
        <v>183</v>
      </c>
      <c r="T145" s="24"/>
      <c r="U145" s="24"/>
      <c r="V145" s="24"/>
      <c r="W145" s="24"/>
      <c r="X145" s="24"/>
      <c r="Y145" s="24"/>
      <c r="Z145" s="24"/>
      <c r="AA145" s="24"/>
    </row>
    <row r="146" spans="1:27" ht="15" x14ac:dyDescent="0.2">
      <c r="A146" s="22" t="s">
        <v>257</v>
      </c>
      <c r="B146" s="22" t="s">
        <v>24</v>
      </c>
      <c r="C146" s="21">
        <v>15</v>
      </c>
      <c r="D146" s="21">
        <v>5</v>
      </c>
      <c r="E146" s="21">
        <v>20</v>
      </c>
      <c r="F146" s="35">
        <v>5</v>
      </c>
      <c r="G146" s="21">
        <v>5</v>
      </c>
      <c r="H146" s="21">
        <v>5</v>
      </c>
      <c r="I146" s="21">
        <v>5</v>
      </c>
      <c r="J146" s="21">
        <v>15</v>
      </c>
      <c r="K146" s="21">
        <v>5</v>
      </c>
      <c r="L146" s="21">
        <v>4</v>
      </c>
      <c r="M146" s="21">
        <v>4</v>
      </c>
      <c r="N146" s="21">
        <v>4</v>
      </c>
      <c r="O146" s="21">
        <v>4</v>
      </c>
      <c r="P146" s="21">
        <v>4</v>
      </c>
      <c r="Q146" s="24">
        <f t="shared" si="9"/>
        <v>100</v>
      </c>
      <c r="R146" s="24">
        <f t="shared" si="12"/>
        <v>100</v>
      </c>
      <c r="S146" s="28" t="s">
        <v>40</v>
      </c>
      <c r="T146" s="24"/>
      <c r="U146" s="24"/>
      <c r="V146" s="24"/>
      <c r="W146" s="24"/>
      <c r="X146" s="24"/>
      <c r="Y146" s="24"/>
      <c r="Z146" s="24"/>
      <c r="AA146" s="24"/>
    </row>
    <row r="147" spans="1:27" ht="15" x14ac:dyDescent="0.2">
      <c r="A147" s="22" t="s">
        <v>258</v>
      </c>
      <c r="B147" s="22" t="s">
        <v>24</v>
      </c>
      <c r="C147" s="21">
        <v>15</v>
      </c>
      <c r="D147" s="21">
        <v>5</v>
      </c>
      <c r="E147" s="21">
        <v>20</v>
      </c>
      <c r="F147" s="35">
        <v>5</v>
      </c>
      <c r="G147" s="21">
        <v>3</v>
      </c>
      <c r="H147" s="21">
        <v>3</v>
      </c>
      <c r="I147" s="21">
        <v>3</v>
      </c>
      <c r="J147" s="21">
        <v>15</v>
      </c>
      <c r="K147" s="21">
        <v>5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4">
        <f t="shared" si="9"/>
        <v>74</v>
      </c>
      <c r="R147" s="24">
        <f t="shared" si="12"/>
        <v>74</v>
      </c>
      <c r="S147" s="21" t="s">
        <v>259</v>
      </c>
      <c r="T147" s="24"/>
      <c r="U147" s="24"/>
      <c r="V147" s="24"/>
      <c r="W147" s="24"/>
      <c r="X147" s="24"/>
      <c r="Y147" s="24"/>
      <c r="Z147" s="24"/>
      <c r="AA147" s="24"/>
    </row>
    <row r="148" spans="1:27" ht="15" x14ac:dyDescent="0.2">
      <c r="A148" s="22" t="s">
        <v>260</v>
      </c>
      <c r="B148" s="22" t="s">
        <v>24</v>
      </c>
      <c r="C148" s="21">
        <v>15</v>
      </c>
      <c r="D148" s="21">
        <v>5</v>
      </c>
      <c r="E148" s="21">
        <v>20</v>
      </c>
      <c r="F148" s="35">
        <v>5</v>
      </c>
      <c r="G148" s="21">
        <v>5</v>
      </c>
      <c r="H148" s="21">
        <v>5</v>
      </c>
      <c r="I148" s="21">
        <v>5</v>
      </c>
      <c r="J148" s="21">
        <v>15</v>
      </c>
      <c r="K148" s="21">
        <v>5</v>
      </c>
      <c r="L148" s="21">
        <v>4</v>
      </c>
      <c r="M148" s="21">
        <v>4</v>
      </c>
      <c r="N148" s="21">
        <v>4</v>
      </c>
      <c r="O148" s="21">
        <v>4</v>
      </c>
      <c r="P148" s="21">
        <v>4</v>
      </c>
      <c r="Q148" s="24">
        <f t="shared" si="9"/>
        <v>100</v>
      </c>
      <c r="R148" s="24">
        <f t="shared" si="12"/>
        <v>100</v>
      </c>
      <c r="S148" s="21" t="s">
        <v>59</v>
      </c>
      <c r="T148" s="24"/>
      <c r="U148" s="24"/>
      <c r="V148" s="24"/>
      <c r="W148" s="24"/>
      <c r="X148" s="24"/>
      <c r="Y148" s="24"/>
      <c r="Z148" s="24"/>
      <c r="AA148" s="24"/>
    </row>
    <row r="149" spans="1:27" ht="15" x14ac:dyDescent="0.2">
      <c r="A149" s="22" t="s">
        <v>261</v>
      </c>
      <c r="B149" s="22" t="s">
        <v>24</v>
      </c>
      <c r="C149" s="21">
        <v>15</v>
      </c>
      <c r="D149" s="21">
        <v>5</v>
      </c>
      <c r="E149" s="21">
        <v>20</v>
      </c>
      <c r="F149" s="35">
        <v>5</v>
      </c>
      <c r="G149" s="21">
        <v>5</v>
      </c>
      <c r="H149" s="21">
        <v>5</v>
      </c>
      <c r="I149" s="21">
        <v>5</v>
      </c>
      <c r="J149" s="21">
        <v>15</v>
      </c>
      <c r="K149" s="21">
        <v>3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4">
        <f t="shared" si="9"/>
        <v>78</v>
      </c>
      <c r="R149" s="24">
        <f t="shared" si="12"/>
        <v>78</v>
      </c>
      <c r="S149" s="21" t="s">
        <v>262</v>
      </c>
      <c r="T149" s="24"/>
      <c r="U149" s="24"/>
      <c r="V149" s="24"/>
      <c r="W149" s="24"/>
      <c r="X149" s="24"/>
      <c r="Y149" s="24"/>
      <c r="Z149" s="24"/>
      <c r="AA149" s="24"/>
    </row>
    <row r="150" spans="1:27" ht="15" x14ac:dyDescent="0.2">
      <c r="A150" s="22" t="s">
        <v>263</v>
      </c>
      <c r="B150" s="22" t="s">
        <v>24</v>
      </c>
      <c r="C150" s="21">
        <v>15</v>
      </c>
      <c r="D150" s="21">
        <v>5</v>
      </c>
      <c r="E150" s="21">
        <v>20</v>
      </c>
      <c r="F150" s="35">
        <v>5</v>
      </c>
      <c r="G150" s="21">
        <v>3</v>
      </c>
      <c r="H150" s="21">
        <v>3</v>
      </c>
      <c r="I150" s="21">
        <v>3</v>
      </c>
      <c r="J150" s="21">
        <v>15</v>
      </c>
      <c r="K150" s="21">
        <v>3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4">
        <f t="shared" si="9"/>
        <v>72</v>
      </c>
      <c r="R150" s="24">
        <f t="shared" si="12"/>
        <v>72</v>
      </c>
      <c r="S150" s="21" t="s">
        <v>264</v>
      </c>
      <c r="T150" s="24"/>
      <c r="U150" s="24"/>
      <c r="V150" s="24"/>
      <c r="W150" s="24"/>
      <c r="X150" s="24"/>
      <c r="Y150" s="24"/>
      <c r="Z150" s="24"/>
      <c r="AA150" s="24"/>
    </row>
    <row r="151" spans="1:27" ht="15" x14ac:dyDescent="0.2">
      <c r="A151" s="22" t="s">
        <v>265</v>
      </c>
      <c r="B151" s="22" t="s">
        <v>24</v>
      </c>
      <c r="C151" s="21">
        <v>15</v>
      </c>
      <c r="D151" s="21">
        <v>5</v>
      </c>
      <c r="E151" s="21">
        <v>20</v>
      </c>
      <c r="F151" s="35">
        <v>5</v>
      </c>
      <c r="G151" s="21">
        <v>3</v>
      </c>
      <c r="H151" s="21">
        <v>3</v>
      </c>
      <c r="I151" s="21">
        <v>3</v>
      </c>
      <c r="J151" s="21">
        <v>15</v>
      </c>
      <c r="K151" s="21">
        <v>3</v>
      </c>
      <c r="L151" s="21">
        <v>4</v>
      </c>
      <c r="M151" s="21">
        <v>4</v>
      </c>
      <c r="N151" s="21">
        <v>4</v>
      </c>
      <c r="O151" s="21">
        <v>0</v>
      </c>
      <c r="P151" s="21">
        <v>0</v>
      </c>
      <c r="Q151" s="24">
        <f t="shared" si="9"/>
        <v>84</v>
      </c>
      <c r="R151" s="24">
        <f t="shared" si="12"/>
        <v>84</v>
      </c>
      <c r="S151" s="21" t="s">
        <v>266</v>
      </c>
      <c r="T151" s="24"/>
      <c r="U151" s="24"/>
      <c r="V151" s="24"/>
      <c r="W151" s="24"/>
      <c r="X151" s="24"/>
      <c r="Y151" s="24"/>
      <c r="Z151" s="24"/>
      <c r="AA151" s="24"/>
    </row>
    <row r="152" spans="1:27" ht="15" x14ac:dyDescent="0.2">
      <c r="A152" s="22" t="s">
        <v>267</v>
      </c>
      <c r="B152" s="22" t="s">
        <v>24</v>
      </c>
      <c r="C152" s="21">
        <v>15</v>
      </c>
      <c r="D152" s="21">
        <v>5</v>
      </c>
      <c r="E152" s="21">
        <v>20</v>
      </c>
      <c r="F152" s="35">
        <v>5</v>
      </c>
      <c r="G152" s="21">
        <v>5</v>
      </c>
      <c r="H152" s="21">
        <v>5</v>
      </c>
      <c r="I152" s="21">
        <v>0</v>
      </c>
      <c r="J152" s="21">
        <v>15</v>
      </c>
      <c r="K152" s="21">
        <v>5</v>
      </c>
      <c r="L152" s="21">
        <v>4</v>
      </c>
      <c r="M152" s="21">
        <v>4</v>
      </c>
      <c r="N152" s="21">
        <v>4</v>
      </c>
      <c r="O152" s="21">
        <v>4</v>
      </c>
      <c r="P152" s="21">
        <v>0</v>
      </c>
      <c r="Q152" s="24">
        <f t="shared" si="9"/>
        <v>91</v>
      </c>
      <c r="R152" s="24">
        <f t="shared" si="12"/>
        <v>91</v>
      </c>
      <c r="S152" s="29" t="s">
        <v>40</v>
      </c>
      <c r="T152" s="24"/>
      <c r="U152" s="24"/>
      <c r="V152" s="24"/>
      <c r="W152" s="24"/>
      <c r="X152" s="24"/>
      <c r="Y152" s="24"/>
      <c r="Z152" s="24"/>
      <c r="AA152" s="24"/>
    </row>
    <row r="153" spans="1:27" ht="15" x14ac:dyDescent="0.2">
      <c r="A153" s="22" t="s">
        <v>268</v>
      </c>
      <c r="B153" s="22" t="s">
        <v>24</v>
      </c>
      <c r="C153" s="21">
        <v>15</v>
      </c>
      <c r="D153" s="21">
        <v>5</v>
      </c>
      <c r="E153" s="21">
        <v>20</v>
      </c>
      <c r="F153" s="35">
        <v>5</v>
      </c>
      <c r="G153" s="21">
        <v>3</v>
      </c>
      <c r="H153" s="21">
        <v>3</v>
      </c>
      <c r="I153" s="21">
        <v>3</v>
      </c>
      <c r="J153" s="21">
        <v>15</v>
      </c>
      <c r="K153" s="21">
        <v>5</v>
      </c>
      <c r="L153" s="21">
        <v>4</v>
      </c>
      <c r="M153" s="21">
        <v>4</v>
      </c>
      <c r="N153" s="21">
        <v>4</v>
      </c>
      <c r="O153" s="21">
        <v>4</v>
      </c>
      <c r="P153" s="21">
        <v>3</v>
      </c>
      <c r="Q153" s="24">
        <f t="shared" si="9"/>
        <v>93</v>
      </c>
      <c r="R153" s="24">
        <f t="shared" si="12"/>
        <v>93</v>
      </c>
      <c r="S153" s="21" t="s">
        <v>269</v>
      </c>
      <c r="T153" s="24"/>
      <c r="U153" s="24"/>
      <c r="V153" s="24"/>
      <c r="W153" s="24"/>
      <c r="X153" s="24"/>
      <c r="Y153" s="24"/>
      <c r="Z153" s="24"/>
      <c r="AA153" s="24"/>
    </row>
    <row r="154" spans="1:27" ht="15" x14ac:dyDescent="0.2">
      <c r="A154" s="22" t="s">
        <v>270</v>
      </c>
      <c r="B154" s="22" t="s">
        <v>24</v>
      </c>
      <c r="C154" s="21">
        <v>15</v>
      </c>
      <c r="D154" s="21">
        <v>5</v>
      </c>
      <c r="E154" s="21">
        <v>20</v>
      </c>
      <c r="F154" s="35">
        <v>5</v>
      </c>
      <c r="G154" s="21">
        <v>5</v>
      </c>
      <c r="H154" s="21">
        <v>5</v>
      </c>
      <c r="I154" s="21">
        <v>5</v>
      </c>
      <c r="J154" s="21">
        <v>15</v>
      </c>
      <c r="K154" s="21">
        <v>5</v>
      </c>
      <c r="L154" s="21">
        <v>4</v>
      </c>
      <c r="M154" s="21">
        <v>4</v>
      </c>
      <c r="N154" s="21">
        <v>4</v>
      </c>
      <c r="O154" s="21">
        <v>4</v>
      </c>
      <c r="P154" s="21">
        <v>3</v>
      </c>
      <c r="Q154" s="24">
        <f t="shared" si="9"/>
        <v>99</v>
      </c>
      <c r="R154" s="24">
        <f t="shared" si="12"/>
        <v>99</v>
      </c>
      <c r="S154" s="21" t="s">
        <v>271</v>
      </c>
      <c r="T154" s="24"/>
      <c r="U154" s="24"/>
      <c r="V154" s="24"/>
      <c r="W154" s="24"/>
      <c r="X154" s="24"/>
      <c r="Y154" s="24"/>
      <c r="Z154" s="24"/>
      <c r="AA154" s="24"/>
    </row>
    <row r="155" spans="1:27" ht="15" x14ac:dyDescent="0.2">
      <c r="A155" s="22" t="s">
        <v>272</v>
      </c>
      <c r="B155" s="22" t="s">
        <v>24</v>
      </c>
      <c r="C155" s="21">
        <v>15</v>
      </c>
      <c r="D155" s="21">
        <v>5</v>
      </c>
      <c r="E155" s="21">
        <v>20</v>
      </c>
      <c r="F155" s="35">
        <v>5</v>
      </c>
      <c r="G155" s="21">
        <v>5</v>
      </c>
      <c r="H155" s="21">
        <v>5</v>
      </c>
      <c r="I155" s="21">
        <v>5</v>
      </c>
      <c r="J155" s="21">
        <v>15</v>
      </c>
      <c r="K155" s="21">
        <v>5</v>
      </c>
      <c r="L155" s="21">
        <v>4</v>
      </c>
      <c r="M155" s="21">
        <v>4</v>
      </c>
      <c r="N155" s="21">
        <v>4</v>
      </c>
      <c r="O155" s="21">
        <v>4</v>
      </c>
      <c r="P155" s="21">
        <v>4</v>
      </c>
      <c r="Q155" s="24">
        <f t="shared" si="9"/>
        <v>100</v>
      </c>
      <c r="R155" s="24">
        <f t="shared" si="12"/>
        <v>100</v>
      </c>
      <c r="S155" s="21" t="s">
        <v>273</v>
      </c>
      <c r="T155" s="24"/>
      <c r="U155" s="24"/>
      <c r="V155" s="24"/>
      <c r="W155" s="24"/>
      <c r="X155" s="24"/>
      <c r="Y155" s="24"/>
      <c r="Z155" s="24"/>
      <c r="AA155" s="24"/>
    </row>
    <row r="156" spans="1:27" ht="15" x14ac:dyDescent="0.2">
      <c r="A156" s="22" t="s">
        <v>274</v>
      </c>
      <c r="B156" s="22" t="s">
        <v>24</v>
      </c>
      <c r="C156" s="21">
        <v>15</v>
      </c>
      <c r="D156" s="21">
        <v>5</v>
      </c>
      <c r="E156" s="21">
        <v>20</v>
      </c>
      <c r="F156" s="35">
        <v>5</v>
      </c>
      <c r="G156" s="21">
        <v>5</v>
      </c>
      <c r="H156" s="21">
        <v>5</v>
      </c>
      <c r="I156" s="21">
        <v>5</v>
      </c>
      <c r="J156" s="21">
        <v>15</v>
      </c>
      <c r="K156" s="21">
        <v>5</v>
      </c>
      <c r="L156" s="21">
        <v>4</v>
      </c>
      <c r="M156" s="21">
        <v>4</v>
      </c>
      <c r="N156" s="21">
        <v>4</v>
      </c>
      <c r="O156" s="21">
        <v>4</v>
      </c>
      <c r="P156" s="21">
        <v>4</v>
      </c>
      <c r="Q156" s="24">
        <f t="shared" si="9"/>
        <v>100</v>
      </c>
      <c r="R156" s="24">
        <f t="shared" si="12"/>
        <v>100</v>
      </c>
      <c r="S156" s="21" t="s">
        <v>275</v>
      </c>
      <c r="T156" s="24"/>
      <c r="U156" s="24"/>
      <c r="V156" s="24"/>
      <c r="W156" s="24"/>
      <c r="X156" s="24"/>
      <c r="Y156" s="24"/>
      <c r="Z156" s="24"/>
      <c r="AA156" s="24"/>
    </row>
    <row r="157" spans="1:27" ht="15" x14ac:dyDescent="0.2">
      <c r="A157" s="22" t="s">
        <v>276</v>
      </c>
      <c r="B157" s="22" t="s">
        <v>24</v>
      </c>
      <c r="C157" s="21">
        <v>15</v>
      </c>
      <c r="D157" s="21">
        <v>5</v>
      </c>
      <c r="E157" s="21">
        <v>20</v>
      </c>
      <c r="F157" s="35">
        <v>5</v>
      </c>
      <c r="G157" s="21">
        <v>5</v>
      </c>
      <c r="H157" s="21">
        <v>5</v>
      </c>
      <c r="I157" s="21">
        <v>5</v>
      </c>
      <c r="J157" s="21">
        <v>15</v>
      </c>
      <c r="K157" s="21">
        <v>5</v>
      </c>
      <c r="L157" s="21">
        <v>4</v>
      </c>
      <c r="M157" s="21">
        <v>4</v>
      </c>
      <c r="N157" s="21">
        <v>4</v>
      </c>
      <c r="O157" s="21">
        <v>4</v>
      </c>
      <c r="P157" s="21">
        <v>4</v>
      </c>
      <c r="Q157" s="24">
        <f t="shared" si="9"/>
        <v>100</v>
      </c>
      <c r="R157" s="24">
        <f t="shared" si="12"/>
        <v>100</v>
      </c>
      <c r="S157" s="21" t="s">
        <v>69</v>
      </c>
      <c r="T157" s="24"/>
      <c r="U157" s="24"/>
      <c r="V157" s="24"/>
      <c r="W157" s="24"/>
      <c r="X157" s="24"/>
      <c r="Y157" s="24"/>
      <c r="Z157" s="24"/>
      <c r="AA157" s="24"/>
    </row>
    <row r="158" spans="1:27" ht="15" x14ac:dyDescent="0.2">
      <c r="A158" s="22" t="s">
        <v>277</v>
      </c>
      <c r="B158" s="22" t="s">
        <v>24</v>
      </c>
      <c r="C158" s="21">
        <v>15</v>
      </c>
      <c r="D158" s="21">
        <v>5</v>
      </c>
      <c r="E158" s="21">
        <v>20</v>
      </c>
      <c r="F158" s="35">
        <v>5</v>
      </c>
      <c r="G158" s="21">
        <v>5</v>
      </c>
      <c r="H158" s="21">
        <v>5</v>
      </c>
      <c r="I158" s="21">
        <v>5</v>
      </c>
      <c r="J158" s="21">
        <v>15</v>
      </c>
      <c r="K158" s="21">
        <v>5</v>
      </c>
      <c r="L158" s="21">
        <v>4</v>
      </c>
      <c r="M158" s="21">
        <v>4</v>
      </c>
      <c r="N158" s="21">
        <v>4</v>
      </c>
      <c r="O158" s="21">
        <v>4</v>
      </c>
      <c r="P158" s="21">
        <v>4</v>
      </c>
      <c r="Q158" s="24">
        <f t="shared" si="9"/>
        <v>100</v>
      </c>
      <c r="R158" s="24">
        <f t="shared" si="12"/>
        <v>100</v>
      </c>
      <c r="S158" s="21" t="s">
        <v>143</v>
      </c>
      <c r="T158" s="24"/>
      <c r="U158" s="24"/>
      <c r="V158" s="24"/>
      <c r="W158" s="24"/>
      <c r="X158" s="24"/>
      <c r="Y158" s="24"/>
      <c r="Z158" s="24"/>
      <c r="AA158" s="24"/>
    </row>
    <row r="159" spans="1:27" ht="15" x14ac:dyDescent="0.2">
      <c r="A159" s="22" t="s">
        <v>278</v>
      </c>
      <c r="B159" s="22" t="s">
        <v>24</v>
      </c>
      <c r="C159" s="21">
        <v>15</v>
      </c>
      <c r="D159" s="21">
        <v>5</v>
      </c>
      <c r="E159" s="21">
        <v>20</v>
      </c>
      <c r="F159" s="35">
        <v>5</v>
      </c>
      <c r="G159" s="21">
        <v>3</v>
      </c>
      <c r="H159" s="21">
        <v>3</v>
      </c>
      <c r="I159" s="21">
        <v>3</v>
      </c>
      <c r="J159" s="21">
        <v>15</v>
      </c>
      <c r="K159" s="21">
        <v>5</v>
      </c>
      <c r="L159" s="21">
        <v>4</v>
      </c>
      <c r="M159" s="21">
        <v>4</v>
      </c>
      <c r="N159" s="21">
        <v>4</v>
      </c>
      <c r="O159" s="21">
        <v>4</v>
      </c>
      <c r="P159" s="21">
        <v>4</v>
      </c>
      <c r="Q159" s="24">
        <f t="shared" si="9"/>
        <v>94</v>
      </c>
      <c r="R159" s="24">
        <f t="shared" si="12"/>
        <v>94</v>
      </c>
      <c r="S159" s="21" t="s">
        <v>69</v>
      </c>
      <c r="T159" s="24"/>
      <c r="U159" s="24"/>
      <c r="V159" s="24"/>
      <c r="W159" s="24"/>
      <c r="X159" s="24"/>
      <c r="Y159" s="24"/>
      <c r="Z159" s="24"/>
      <c r="AA159" s="24"/>
    </row>
    <row r="160" spans="1:27" ht="15" x14ac:dyDescent="0.2">
      <c r="A160" s="22" t="s">
        <v>279</v>
      </c>
      <c r="B160" s="22" t="s">
        <v>24</v>
      </c>
      <c r="C160" s="21">
        <v>15</v>
      </c>
      <c r="D160" s="21">
        <v>5</v>
      </c>
      <c r="E160" s="21">
        <v>20</v>
      </c>
      <c r="F160" s="35">
        <v>5</v>
      </c>
      <c r="G160" s="21">
        <v>4</v>
      </c>
      <c r="H160" s="21">
        <v>4</v>
      </c>
      <c r="I160" s="21">
        <v>5</v>
      </c>
      <c r="J160" s="21">
        <v>15</v>
      </c>
      <c r="K160" s="21">
        <v>5</v>
      </c>
      <c r="L160" s="21">
        <v>4</v>
      </c>
      <c r="M160" s="21">
        <v>4</v>
      </c>
      <c r="N160" s="21">
        <v>4</v>
      </c>
      <c r="O160" s="21">
        <v>4</v>
      </c>
      <c r="P160" s="21">
        <v>4</v>
      </c>
      <c r="Q160" s="24">
        <f t="shared" si="9"/>
        <v>98</v>
      </c>
      <c r="R160" s="24">
        <f t="shared" si="12"/>
        <v>98</v>
      </c>
      <c r="S160" s="21" t="s">
        <v>280</v>
      </c>
      <c r="T160" s="24"/>
      <c r="U160" s="24"/>
      <c r="V160" s="24"/>
      <c r="W160" s="24"/>
      <c r="X160" s="24"/>
      <c r="Y160" s="24"/>
      <c r="Z160" s="24"/>
      <c r="AA160" s="24"/>
    </row>
    <row r="161" spans="1:27" ht="15" x14ac:dyDescent="0.2">
      <c r="A161" s="22" t="s">
        <v>281</v>
      </c>
      <c r="B161" s="22" t="s">
        <v>24</v>
      </c>
      <c r="C161" s="21">
        <v>15</v>
      </c>
      <c r="D161" s="21">
        <v>5</v>
      </c>
      <c r="E161" s="21">
        <v>20</v>
      </c>
      <c r="F161" s="35">
        <v>5</v>
      </c>
      <c r="G161" s="21">
        <v>5</v>
      </c>
      <c r="H161" s="21">
        <v>5</v>
      </c>
      <c r="I161" s="21">
        <v>5</v>
      </c>
      <c r="J161" s="21">
        <v>15</v>
      </c>
      <c r="K161" s="21">
        <v>5</v>
      </c>
      <c r="L161" s="21">
        <v>4</v>
      </c>
      <c r="M161" s="21">
        <v>4</v>
      </c>
      <c r="N161" s="21">
        <v>4</v>
      </c>
      <c r="O161" s="21">
        <v>4</v>
      </c>
      <c r="P161" s="21">
        <v>2</v>
      </c>
      <c r="Q161" s="24">
        <f t="shared" si="9"/>
        <v>98</v>
      </c>
      <c r="R161" s="24">
        <f t="shared" si="12"/>
        <v>98</v>
      </c>
      <c r="S161" s="21" t="s">
        <v>282</v>
      </c>
      <c r="T161" s="24"/>
      <c r="U161" s="24"/>
      <c r="V161" s="24"/>
      <c r="W161" s="24"/>
      <c r="X161" s="24"/>
      <c r="Y161" s="24"/>
      <c r="Z161" s="24"/>
      <c r="AA161" s="24"/>
    </row>
    <row r="162" spans="1:27" ht="15" x14ac:dyDescent="0.2">
      <c r="A162" s="22" t="s">
        <v>283</v>
      </c>
      <c r="B162" s="22" t="s">
        <v>24</v>
      </c>
      <c r="C162" s="21">
        <v>15</v>
      </c>
      <c r="D162" s="21">
        <v>5</v>
      </c>
      <c r="E162" s="21">
        <v>20</v>
      </c>
      <c r="F162" s="35">
        <v>5</v>
      </c>
      <c r="G162" s="21">
        <v>5</v>
      </c>
      <c r="H162" s="21">
        <v>5</v>
      </c>
      <c r="I162" s="21">
        <v>5</v>
      </c>
      <c r="J162" s="21">
        <v>15</v>
      </c>
      <c r="K162" s="21">
        <v>3</v>
      </c>
      <c r="L162" s="21">
        <v>4</v>
      </c>
      <c r="M162" s="21">
        <v>4</v>
      </c>
      <c r="N162" s="21">
        <v>4</v>
      </c>
      <c r="O162" s="21">
        <v>0</v>
      </c>
      <c r="P162" s="21">
        <v>0</v>
      </c>
      <c r="Q162" s="24">
        <f t="shared" si="9"/>
        <v>90</v>
      </c>
      <c r="R162" s="24">
        <f t="shared" si="12"/>
        <v>90</v>
      </c>
      <c r="S162" s="21" t="s">
        <v>284</v>
      </c>
      <c r="T162" s="24"/>
      <c r="U162" s="24"/>
      <c r="V162" s="24"/>
      <c r="W162" s="24"/>
      <c r="X162" s="24"/>
      <c r="Y162" s="24"/>
      <c r="Z162" s="24"/>
      <c r="AA162" s="24"/>
    </row>
    <row r="163" spans="1:27" ht="15" x14ac:dyDescent="0.2">
      <c r="A163" s="22" t="s">
        <v>285</v>
      </c>
      <c r="B163" s="22" t="s">
        <v>24</v>
      </c>
      <c r="C163" s="21">
        <v>15</v>
      </c>
      <c r="D163" s="21">
        <v>5</v>
      </c>
      <c r="E163" s="21">
        <v>20</v>
      </c>
      <c r="F163" s="35">
        <v>5</v>
      </c>
      <c r="G163" s="21">
        <v>3</v>
      </c>
      <c r="H163" s="21">
        <v>3</v>
      </c>
      <c r="I163" s="21">
        <v>5</v>
      </c>
      <c r="J163" s="21">
        <v>15</v>
      </c>
      <c r="K163" s="21">
        <v>3</v>
      </c>
      <c r="L163" s="21">
        <v>3</v>
      </c>
      <c r="M163" s="21">
        <v>4</v>
      </c>
      <c r="N163" s="21">
        <v>4</v>
      </c>
      <c r="O163" s="21">
        <v>3</v>
      </c>
      <c r="P163" s="21">
        <v>4</v>
      </c>
      <c r="Q163" s="24">
        <f t="shared" si="9"/>
        <v>92</v>
      </c>
      <c r="R163" s="24">
        <f t="shared" si="12"/>
        <v>92</v>
      </c>
      <c r="S163" s="21" t="s">
        <v>286</v>
      </c>
      <c r="T163" s="24"/>
      <c r="U163" s="24"/>
      <c r="V163" s="24"/>
      <c r="W163" s="24"/>
      <c r="X163" s="24"/>
      <c r="Y163" s="24"/>
      <c r="Z163" s="24"/>
      <c r="AA163" s="24"/>
    </row>
    <row r="164" spans="1:27" ht="15" x14ac:dyDescent="0.2">
      <c r="A164" s="22" t="s">
        <v>287</v>
      </c>
      <c r="B164" s="22" t="s">
        <v>24</v>
      </c>
      <c r="C164" s="21">
        <v>15</v>
      </c>
      <c r="D164" s="21">
        <v>5</v>
      </c>
      <c r="E164" s="21">
        <v>20</v>
      </c>
      <c r="F164" s="35">
        <v>5</v>
      </c>
      <c r="G164" s="21">
        <v>5</v>
      </c>
      <c r="H164" s="21">
        <v>5</v>
      </c>
      <c r="I164" s="21">
        <v>5</v>
      </c>
      <c r="J164" s="21">
        <v>15</v>
      </c>
      <c r="K164" s="21">
        <v>5</v>
      </c>
      <c r="L164" s="21">
        <v>4</v>
      </c>
      <c r="M164" s="21">
        <v>4</v>
      </c>
      <c r="N164" s="21">
        <v>4</v>
      </c>
      <c r="O164" s="21">
        <v>4</v>
      </c>
      <c r="P164" s="21">
        <v>4</v>
      </c>
      <c r="Q164" s="24">
        <f t="shared" si="9"/>
        <v>100</v>
      </c>
      <c r="R164" s="24">
        <f t="shared" si="12"/>
        <v>100</v>
      </c>
      <c r="S164" s="21" t="s">
        <v>288</v>
      </c>
      <c r="T164" s="24"/>
      <c r="U164" s="24"/>
      <c r="V164" s="24"/>
      <c r="W164" s="24"/>
      <c r="X164" s="24"/>
      <c r="Y164" s="24"/>
      <c r="Z164" s="24"/>
      <c r="AA164" s="24"/>
    </row>
    <row r="165" spans="1:27" ht="15" x14ac:dyDescent="0.2">
      <c r="A165" s="22" t="s">
        <v>289</v>
      </c>
      <c r="B165" s="22" t="s">
        <v>24</v>
      </c>
      <c r="C165" s="21">
        <v>15</v>
      </c>
      <c r="D165" s="21">
        <v>5</v>
      </c>
      <c r="E165" s="21">
        <v>20</v>
      </c>
      <c r="F165" s="35">
        <v>5</v>
      </c>
      <c r="G165" s="21">
        <v>3</v>
      </c>
      <c r="H165" s="21">
        <v>5</v>
      </c>
      <c r="I165" s="21">
        <v>3</v>
      </c>
      <c r="J165" s="21">
        <v>15</v>
      </c>
      <c r="K165" s="21">
        <v>5</v>
      </c>
      <c r="L165" s="21">
        <v>4</v>
      </c>
      <c r="M165" s="21">
        <v>4</v>
      </c>
      <c r="N165" s="21">
        <v>4</v>
      </c>
      <c r="O165" s="21">
        <v>4</v>
      </c>
      <c r="P165" s="21">
        <v>4</v>
      </c>
      <c r="Q165" s="24">
        <f t="shared" si="9"/>
        <v>96</v>
      </c>
      <c r="R165" s="24">
        <f t="shared" si="12"/>
        <v>96</v>
      </c>
      <c r="S165" s="21" t="s">
        <v>290</v>
      </c>
      <c r="T165" s="24"/>
      <c r="U165" s="24"/>
      <c r="V165" s="24"/>
      <c r="W165" s="24"/>
      <c r="X165" s="24"/>
      <c r="Y165" s="24"/>
      <c r="Z165" s="24"/>
      <c r="AA165" s="24"/>
    </row>
    <row r="166" spans="1:27" ht="15" x14ac:dyDescent="0.2">
      <c r="A166" s="22" t="s">
        <v>291</v>
      </c>
      <c r="B166" s="22" t="s">
        <v>24</v>
      </c>
      <c r="C166" s="21">
        <v>15</v>
      </c>
      <c r="D166" s="21">
        <v>5</v>
      </c>
      <c r="E166" s="21">
        <v>20</v>
      </c>
      <c r="F166" s="35">
        <v>5</v>
      </c>
      <c r="G166" s="21">
        <v>5</v>
      </c>
      <c r="H166" s="21">
        <v>5</v>
      </c>
      <c r="I166" s="21">
        <v>5</v>
      </c>
      <c r="J166" s="21">
        <v>15</v>
      </c>
      <c r="K166" s="21">
        <v>5</v>
      </c>
      <c r="L166" s="21">
        <v>4</v>
      </c>
      <c r="M166" s="21">
        <v>4</v>
      </c>
      <c r="N166" s="21">
        <v>4</v>
      </c>
      <c r="O166" s="21">
        <v>0</v>
      </c>
      <c r="P166" s="21">
        <v>0</v>
      </c>
      <c r="Q166" s="24">
        <f t="shared" si="9"/>
        <v>92</v>
      </c>
      <c r="R166" s="24">
        <f t="shared" si="12"/>
        <v>92</v>
      </c>
      <c r="S166" s="21" t="s">
        <v>292</v>
      </c>
      <c r="T166" s="24"/>
      <c r="U166" s="24"/>
      <c r="V166" s="24"/>
      <c r="W166" s="24"/>
      <c r="X166" s="24"/>
      <c r="Y166" s="24"/>
      <c r="Z166" s="24"/>
      <c r="AA166" s="24"/>
    </row>
    <row r="167" spans="1:27" ht="15" x14ac:dyDescent="0.2">
      <c r="A167" s="22" t="s">
        <v>293</v>
      </c>
      <c r="B167" s="22" t="s">
        <v>24</v>
      </c>
      <c r="C167" s="21">
        <v>15</v>
      </c>
      <c r="D167" s="21">
        <v>5</v>
      </c>
      <c r="E167" s="21">
        <v>20</v>
      </c>
      <c r="F167" s="35">
        <v>5</v>
      </c>
      <c r="G167" s="21">
        <v>5</v>
      </c>
      <c r="H167" s="21">
        <v>5</v>
      </c>
      <c r="I167" s="21">
        <v>5</v>
      </c>
      <c r="J167" s="21">
        <v>15</v>
      </c>
      <c r="K167" s="21">
        <v>5</v>
      </c>
      <c r="L167" s="21">
        <v>4</v>
      </c>
      <c r="M167" s="21">
        <v>4</v>
      </c>
      <c r="N167" s="21">
        <v>4</v>
      </c>
      <c r="O167" s="21">
        <v>4</v>
      </c>
      <c r="P167" s="21">
        <v>4</v>
      </c>
      <c r="Q167" s="24">
        <f t="shared" si="9"/>
        <v>100</v>
      </c>
      <c r="R167" s="24">
        <f t="shared" si="12"/>
        <v>100</v>
      </c>
      <c r="S167" s="28" t="s">
        <v>40</v>
      </c>
      <c r="T167" s="24"/>
      <c r="U167" s="24"/>
      <c r="V167" s="24"/>
      <c r="W167" s="24"/>
      <c r="X167" s="24"/>
      <c r="Y167" s="24"/>
      <c r="Z167" s="24"/>
      <c r="AA167" s="24"/>
    </row>
    <row r="168" spans="1:27" ht="15" x14ac:dyDescent="0.2">
      <c r="A168" s="22" t="s">
        <v>294</v>
      </c>
      <c r="B168" s="22" t="s">
        <v>24</v>
      </c>
      <c r="C168" s="21">
        <v>15</v>
      </c>
      <c r="D168" s="21">
        <v>5</v>
      </c>
      <c r="E168" s="21">
        <v>20</v>
      </c>
      <c r="F168" s="35">
        <v>5</v>
      </c>
      <c r="G168" s="21">
        <v>5</v>
      </c>
      <c r="H168" s="21">
        <v>5</v>
      </c>
      <c r="I168" s="21">
        <v>5</v>
      </c>
      <c r="J168" s="21">
        <v>15</v>
      </c>
      <c r="K168" s="21">
        <v>5</v>
      </c>
      <c r="L168" s="21">
        <v>4</v>
      </c>
      <c r="M168" s="21">
        <v>4</v>
      </c>
      <c r="N168" s="21">
        <v>4</v>
      </c>
      <c r="O168" s="21">
        <v>4</v>
      </c>
      <c r="P168" s="21">
        <v>4</v>
      </c>
      <c r="Q168" s="24">
        <f t="shared" si="9"/>
        <v>100</v>
      </c>
      <c r="R168" s="24">
        <f t="shared" si="12"/>
        <v>100</v>
      </c>
      <c r="S168" s="21" t="s">
        <v>59</v>
      </c>
      <c r="T168" s="24"/>
      <c r="U168" s="24"/>
      <c r="V168" s="24"/>
      <c r="W168" s="24"/>
      <c r="X168" s="24"/>
      <c r="Y168" s="24"/>
      <c r="Z168" s="24"/>
      <c r="AA168" s="24"/>
    </row>
    <row r="169" spans="1:27" ht="15" x14ac:dyDescent="0.2">
      <c r="A169" s="22" t="s">
        <v>295</v>
      </c>
      <c r="B169" s="22" t="s">
        <v>24</v>
      </c>
      <c r="C169" s="21">
        <v>15</v>
      </c>
      <c r="D169" s="21">
        <v>5</v>
      </c>
      <c r="E169" s="21">
        <v>20</v>
      </c>
      <c r="F169" s="35">
        <v>5</v>
      </c>
      <c r="G169" s="21">
        <v>5</v>
      </c>
      <c r="H169" s="21">
        <v>5</v>
      </c>
      <c r="I169" s="21">
        <v>5</v>
      </c>
      <c r="J169" s="21">
        <v>15</v>
      </c>
      <c r="K169" s="21">
        <v>5</v>
      </c>
      <c r="L169" s="21">
        <v>4</v>
      </c>
      <c r="M169" s="21">
        <v>4</v>
      </c>
      <c r="N169" s="21">
        <v>4</v>
      </c>
      <c r="O169" s="21">
        <v>4</v>
      </c>
      <c r="P169" s="21">
        <v>2</v>
      </c>
      <c r="Q169" s="24">
        <f t="shared" si="9"/>
        <v>98</v>
      </c>
      <c r="R169" s="24">
        <f t="shared" si="12"/>
        <v>98</v>
      </c>
      <c r="S169" s="28" t="s">
        <v>282</v>
      </c>
      <c r="T169" s="24"/>
      <c r="U169" s="24"/>
      <c r="V169" s="24"/>
      <c r="W169" s="24"/>
      <c r="X169" s="24"/>
      <c r="Y169" s="24"/>
      <c r="Z169" s="24"/>
      <c r="AA169" s="24"/>
    </row>
    <row r="170" spans="1:27" ht="15" x14ac:dyDescent="0.2">
      <c r="A170" s="22" t="s">
        <v>296</v>
      </c>
      <c r="B170" s="22" t="s">
        <v>24</v>
      </c>
      <c r="C170" s="21">
        <v>15</v>
      </c>
      <c r="D170" s="21">
        <v>5</v>
      </c>
      <c r="E170" s="21">
        <v>20</v>
      </c>
      <c r="F170" s="35">
        <v>5</v>
      </c>
      <c r="G170" s="21">
        <v>5</v>
      </c>
      <c r="H170" s="21">
        <v>5</v>
      </c>
      <c r="I170" s="21">
        <v>5</v>
      </c>
      <c r="J170" s="21">
        <v>15</v>
      </c>
      <c r="K170" s="21">
        <v>5</v>
      </c>
      <c r="L170" s="21">
        <v>4</v>
      </c>
      <c r="M170" s="21">
        <v>4</v>
      </c>
      <c r="N170" s="21">
        <v>4</v>
      </c>
      <c r="O170" s="21">
        <v>4</v>
      </c>
      <c r="P170" s="21">
        <v>4</v>
      </c>
      <c r="Q170" s="24">
        <f t="shared" si="9"/>
        <v>100</v>
      </c>
      <c r="R170" s="24">
        <f t="shared" si="12"/>
        <v>100</v>
      </c>
      <c r="S170" s="21" t="s">
        <v>59</v>
      </c>
      <c r="T170" s="24"/>
      <c r="U170" s="24"/>
      <c r="V170" s="24"/>
      <c r="W170" s="24"/>
      <c r="X170" s="24"/>
      <c r="Y170" s="24"/>
      <c r="Z170" s="24"/>
      <c r="AA170" s="24"/>
    </row>
    <row r="171" spans="1:27" ht="15" x14ac:dyDescent="0.2">
      <c r="A171" s="22" t="s">
        <v>297</v>
      </c>
      <c r="B171" s="22" t="s">
        <v>24</v>
      </c>
      <c r="C171" s="21">
        <v>15</v>
      </c>
      <c r="D171" s="21">
        <v>5</v>
      </c>
      <c r="E171" s="21">
        <v>20</v>
      </c>
      <c r="F171" s="35">
        <v>5</v>
      </c>
      <c r="G171" s="21">
        <v>5</v>
      </c>
      <c r="H171" s="21">
        <v>5</v>
      </c>
      <c r="I171" s="21">
        <v>5</v>
      </c>
      <c r="J171" s="21">
        <v>15</v>
      </c>
      <c r="K171" s="21">
        <v>5</v>
      </c>
      <c r="L171" s="21">
        <v>4</v>
      </c>
      <c r="M171" s="21">
        <v>4</v>
      </c>
      <c r="N171" s="21">
        <v>4</v>
      </c>
      <c r="O171" s="21">
        <v>4</v>
      </c>
      <c r="P171" s="21">
        <v>4</v>
      </c>
      <c r="Q171" s="24">
        <f t="shared" si="9"/>
        <v>100</v>
      </c>
      <c r="R171" s="24">
        <f t="shared" si="12"/>
        <v>100</v>
      </c>
      <c r="S171" s="21" t="s">
        <v>59</v>
      </c>
      <c r="T171" s="24"/>
      <c r="U171" s="24"/>
      <c r="V171" s="24"/>
      <c r="W171" s="24"/>
      <c r="X171" s="24"/>
      <c r="Y171" s="24"/>
      <c r="Z171" s="24"/>
      <c r="AA171" s="24"/>
    </row>
    <row r="172" spans="1:27" ht="15" x14ac:dyDescent="0.2">
      <c r="A172" s="22" t="s">
        <v>298</v>
      </c>
      <c r="B172" s="22" t="s">
        <v>24</v>
      </c>
      <c r="C172" s="21">
        <v>15</v>
      </c>
      <c r="D172" s="21">
        <v>5</v>
      </c>
      <c r="E172" s="21">
        <v>20</v>
      </c>
      <c r="F172" s="35">
        <v>5</v>
      </c>
      <c r="G172" s="21">
        <v>5</v>
      </c>
      <c r="H172" s="21">
        <v>5</v>
      </c>
      <c r="I172" s="21">
        <v>5</v>
      </c>
      <c r="J172" s="21">
        <v>15</v>
      </c>
      <c r="K172" s="21">
        <v>5</v>
      </c>
      <c r="L172" s="21">
        <v>4</v>
      </c>
      <c r="M172" s="21">
        <v>4</v>
      </c>
      <c r="N172" s="21">
        <v>4</v>
      </c>
      <c r="O172" s="21">
        <v>4</v>
      </c>
      <c r="P172" s="21">
        <v>4</v>
      </c>
      <c r="Q172" s="24">
        <f t="shared" si="9"/>
        <v>100</v>
      </c>
      <c r="R172" s="24">
        <f t="shared" si="12"/>
        <v>100</v>
      </c>
      <c r="S172" s="21" t="s">
        <v>299</v>
      </c>
      <c r="T172" s="24"/>
      <c r="U172" s="24"/>
      <c r="V172" s="24"/>
      <c r="W172" s="24"/>
      <c r="X172" s="24"/>
      <c r="Y172" s="24"/>
      <c r="Z172" s="24"/>
      <c r="AA172" s="24"/>
    </row>
    <row r="173" spans="1:27" ht="15" x14ac:dyDescent="0.2">
      <c r="A173" s="22" t="s">
        <v>300</v>
      </c>
      <c r="B173" s="22" t="s">
        <v>24</v>
      </c>
      <c r="C173" s="21">
        <v>15</v>
      </c>
      <c r="D173" s="21">
        <v>5</v>
      </c>
      <c r="E173" s="21">
        <v>20</v>
      </c>
      <c r="F173" s="35">
        <v>5</v>
      </c>
      <c r="G173" s="21">
        <v>5</v>
      </c>
      <c r="H173" s="21">
        <v>5</v>
      </c>
      <c r="I173" s="21">
        <v>5</v>
      </c>
      <c r="J173" s="21">
        <v>15</v>
      </c>
      <c r="K173" s="21">
        <v>5</v>
      </c>
      <c r="L173" s="21">
        <v>4</v>
      </c>
      <c r="M173" s="21">
        <v>4</v>
      </c>
      <c r="N173" s="21">
        <v>4</v>
      </c>
      <c r="O173" s="21">
        <v>4</v>
      </c>
      <c r="P173" s="21">
        <v>4</v>
      </c>
      <c r="Q173" s="24">
        <f t="shared" si="9"/>
        <v>100</v>
      </c>
      <c r="R173" s="24">
        <f t="shared" si="12"/>
        <v>100</v>
      </c>
      <c r="S173" s="21" t="s">
        <v>299</v>
      </c>
      <c r="T173" s="24"/>
      <c r="U173" s="24"/>
      <c r="V173" s="24"/>
      <c r="W173" s="24"/>
      <c r="X173" s="24"/>
      <c r="Y173" s="24"/>
      <c r="Z173" s="24"/>
      <c r="AA173" s="24"/>
    </row>
    <row r="174" spans="1:27" ht="15" x14ac:dyDescent="0.2">
      <c r="A174" s="22" t="s">
        <v>301</v>
      </c>
      <c r="B174" s="22" t="s">
        <v>24</v>
      </c>
      <c r="C174" s="21">
        <v>15</v>
      </c>
      <c r="D174" s="21">
        <v>5</v>
      </c>
      <c r="E174" s="21">
        <v>20</v>
      </c>
      <c r="F174" s="35">
        <v>5</v>
      </c>
      <c r="G174" s="21">
        <v>5</v>
      </c>
      <c r="H174" s="21">
        <v>5</v>
      </c>
      <c r="I174" s="21">
        <v>5</v>
      </c>
      <c r="J174" s="21">
        <v>15</v>
      </c>
      <c r="K174" s="21">
        <v>5</v>
      </c>
      <c r="L174" s="21">
        <v>4</v>
      </c>
      <c r="M174" s="21">
        <v>4</v>
      </c>
      <c r="N174" s="21">
        <v>4</v>
      </c>
      <c r="O174" s="21">
        <v>4</v>
      </c>
      <c r="P174" s="21">
        <v>4</v>
      </c>
      <c r="Q174" s="24">
        <f t="shared" si="9"/>
        <v>100</v>
      </c>
      <c r="R174" s="24">
        <f t="shared" si="12"/>
        <v>100</v>
      </c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:27" ht="15" x14ac:dyDescent="0.2">
      <c r="A175" s="22" t="s">
        <v>302</v>
      </c>
      <c r="B175" s="22" t="s">
        <v>24</v>
      </c>
      <c r="C175" s="21">
        <v>15</v>
      </c>
      <c r="D175" s="24"/>
      <c r="E175" s="21">
        <v>20</v>
      </c>
      <c r="F175" s="36"/>
      <c r="G175" s="24"/>
      <c r="H175" s="24"/>
      <c r="I175" s="24"/>
      <c r="J175" s="21">
        <v>15</v>
      </c>
      <c r="K175" s="24"/>
      <c r="L175" s="24"/>
      <c r="M175" s="24"/>
      <c r="N175" s="24"/>
      <c r="O175" s="24"/>
      <c r="P175" s="24"/>
      <c r="Q175" s="24">
        <f t="shared" si="9"/>
        <v>50</v>
      </c>
      <c r="R175" s="21">
        <v>0</v>
      </c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:27" ht="15" x14ac:dyDescent="0.2">
      <c r="A176" s="22" t="s">
        <v>303</v>
      </c>
      <c r="B176" s="22" t="s">
        <v>24</v>
      </c>
      <c r="C176" s="21">
        <v>15</v>
      </c>
      <c r="D176" s="21">
        <v>5</v>
      </c>
      <c r="E176" s="21">
        <v>20</v>
      </c>
      <c r="F176" s="35">
        <v>5</v>
      </c>
      <c r="G176" s="21">
        <v>5</v>
      </c>
      <c r="H176" s="21">
        <v>5</v>
      </c>
      <c r="I176" s="21">
        <v>5</v>
      </c>
      <c r="J176" s="21">
        <v>15</v>
      </c>
      <c r="K176" s="21">
        <v>5</v>
      </c>
      <c r="L176" s="21">
        <v>4</v>
      </c>
      <c r="M176" s="21">
        <v>4</v>
      </c>
      <c r="N176" s="21">
        <v>4</v>
      </c>
      <c r="O176" s="21">
        <v>4</v>
      </c>
      <c r="P176" s="21">
        <v>4</v>
      </c>
      <c r="Q176" s="24">
        <f t="shared" si="9"/>
        <v>100</v>
      </c>
      <c r="R176" s="24">
        <f t="shared" ref="R176:R188" si="13">ROUND(Q176,0)</f>
        <v>100</v>
      </c>
      <c r="S176" s="21" t="s">
        <v>299</v>
      </c>
      <c r="T176" s="24"/>
      <c r="U176" s="24"/>
      <c r="V176" s="24"/>
      <c r="W176" s="24"/>
      <c r="X176" s="24"/>
      <c r="Y176" s="24"/>
      <c r="Z176" s="24"/>
      <c r="AA176" s="24"/>
    </row>
    <row r="177" spans="1:27" ht="15" x14ac:dyDescent="0.2">
      <c r="A177" s="22" t="s">
        <v>304</v>
      </c>
      <c r="B177" s="22" t="s">
        <v>24</v>
      </c>
      <c r="C177" s="21">
        <v>15</v>
      </c>
      <c r="D177" s="21">
        <v>5</v>
      </c>
      <c r="E177" s="21">
        <v>20</v>
      </c>
      <c r="F177" s="35">
        <v>5</v>
      </c>
      <c r="G177" s="21">
        <v>3</v>
      </c>
      <c r="H177" s="21">
        <v>3</v>
      </c>
      <c r="I177" s="21">
        <v>5</v>
      </c>
      <c r="J177" s="21">
        <v>15</v>
      </c>
      <c r="K177" s="21">
        <v>3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4">
        <f t="shared" si="9"/>
        <v>74</v>
      </c>
      <c r="R177" s="24">
        <f t="shared" si="13"/>
        <v>74</v>
      </c>
      <c r="S177" s="21" t="s">
        <v>64</v>
      </c>
      <c r="T177" s="24"/>
      <c r="U177" s="24"/>
      <c r="V177" s="24"/>
      <c r="W177" s="24"/>
      <c r="X177" s="24"/>
      <c r="Y177" s="24"/>
      <c r="Z177" s="24"/>
      <c r="AA177" s="24"/>
    </row>
    <row r="178" spans="1:27" ht="15" x14ac:dyDescent="0.2">
      <c r="A178" s="22" t="s">
        <v>305</v>
      </c>
      <c r="B178" s="22" t="s">
        <v>24</v>
      </c>
      <c r="C178" s="21">
        <v>15</v>
      </c>
      <c r="D178" s="21">
        <v>5</v>
      </c>
      <c r="E178" s="21">
        <v>20</v>
      </c>
      <c r="F178" s="35">
        <v>5</v>
      </c>
      <c r="G178" s="21">
        <v>3</v>
      </c>
      <c r="H178" s="21">
        <v>3</v>
      </c>
      <c r="I178" s="21">
        <v>3</v>
      </c>
      <c r="J178" s="21">
        <v>15</v>
      </c>
      <c r="K178" s="21">
        <v>5</v>
      </c>
      <c r="L178" s="21">
        <v>4</v>
      </c>
      <c r="M178" s="21">
        <v>4</v>
      </c>
      <c r="N178" s="21">
        <v>4</v>
      </c>
      <c r="O178" s="21">
        <v>4</v>
      </c>
      <c r="P178" s="21">
        <v>4</v>
      </c>
      <c r="Q178" s="24">
        <f t="shared" si="9"/>
        <v>94</v>
      </c>
      <c r="R178" s="24">
        <f t="shared" si="13"/>
        <v>94</v>
      </c>
      <c r="S178" s="21" t="s">
        <v>306</v>
      </c>
      <c r="T178" s="24"/>
      <c r="U178" s="24"/>
      <c r="V178" s="24"/>
      <c r="W178" s="24"/>
      <c r="X178" s="24"/>
      <c r="Y178" s="24"/>
      <c r="Z178" s="24"/>
      <c r="AA178" s="24"/>
    </row>
    <row r="179" spans="1:27" ht="15" x14ac:dyDescent="0.2">
      <c r="A179" s="22" t="s">
        <v>307</v>
      </c>
      <c r="B179" s="22" t="s">
        <v>24</v>
      </c>
      <c r="C179" s="21">
        <v>15</v>
      </c>
      <c r="D179" s="21">
        <v>5</v>
      </c>
      <c r="E179" s="21">
        <v>20</v>
      </c>
      <c r="F179" s="35">
        <v>5</v>
      </c>
      <c r="G179" s="21">
        <v>5</v>
      </c>
      <c r="H179" s="21">
        <v>5</v>
      </c>
      <c r="I179" s="21">
        <v>5</v>
      </c>
      <c r="J179" s="21">
        <v>15</v>
      </c>
      <c r="K179" s="21">
        <v>5</v>
      </c>
      <c r="L179" s="21">
        <v>4</v>
      </c>
      <c r="M179" s="21">
        <v>4</v>
      </c>
      <c r="N179" s="21">
        <v>4</v>
      </c>
      <c r="O179" s="21">
        <v>4</v>
      </c>
      <c r="P179" s="21">
        <v>4</v>
      </c>
      <c r="Q179" s="24">
        <f t="shared" si="9"/>
        <v>100</v>
      </c>
      <c r="R179" s="24">
        <f t="shared" si="13"/>
        <v>100</v>
      </c>
      <c r="S179" s="21" t="s">
        <v>112</v>
      </c>
      <c r="T179" s="24"/>
      <c r="U179" s="24"/>
      <c r="V179" s="24"/>
      <c r="W179" s="24"/>
      <c r="X179" s="24"/>
      <c r="Y179" s="24"/>
      <c r="Z179" s="24"/>
      <c r="AA179" s="24"/>
    </row>
    <row r="180" spans="1:27" ht="15" x14ac:dyDescent="0.2">
      <c r="A180" s="22" t="s">
        <v>308</v>
      </c>
      <c r="B180" s="22" t="s">
        <v>24</v>
      </c>
      <c r="C180" s="21">
        <v>15</v>
      </c>
      <c r="D180" s="21">
        <v>5</v>
      </c>
      <c r="E180" s="21">
        <v>20</v>
      </c>
      <c r="F180" s="35">
        <v>5</v>
      </c>
      <c r="G180" s="21">
        <v>4</v>
      </c>
      <c r="H180" s="21">
        <v>4</v>
      </c>
      <c r="I180" s="21">
        <v>5</v>
      </c>
      <c r="J180" s="21">
        <v>15</v>
      </c>
      <c r="K180" s="21">
        <v>5</v>
      </c>
      <c r="L180" s="21">
        <v>4</v>
      </c>
      <c r="M180" s="21">
        <v>4</v>
      </c>
      <c r="N180" s="21">
        <v>4</v>
      </c>
      <c r="O180" s="21">
        <v>4</v>
      </c>
      <c r="P180" s="21">
        <v>3</v>
      </c>
      <c r="Q180" s="24">
        <f t="shared" si="9"/>
        <v>97</v>
      </c>
      <c r="R180" s="24">
        <f t="shared" si="13"/>
        <v>97</v>
      </c>
      <c r="S180" s="21" t="s">
        <v>309</v>
      </c>
      <c r="T180" s="24"/>
      <c r="U180" s="24"/>
      <c r="V180" s="24"/>
      <c r="W180" s="24"/>
      <c r="X180" s="24"/>
      <c r="Y180" s="24"/>
      <c r="Z180" s="24"/>
      <c r="AA180" s="24"/>
    </row>
    <row r="181" spans="1:27" ht="15" x14ac:dyDescent="0.2">
      <c r="A181" s="22" t="s">
        <v>310</v>
      </c>
      <c r="B181" s="22" t="s">
        <v>24</v>
      </c>
      <c r="C181" s="21">
        <v>15</v>
      </c>
      <c r="D181" s="21">
        <v>5</v>
      </c>
      <c r="E181" s="21">
        <v>20</v>
      </c>
      <c r="F181" s="35">
        <v>5</v>
      </c>
      <c r="G181" s="21">
        <v>5</v>
      </c>
      <c r="H181" s="21">
        <v>5</v>
      </c>
      <c r="I181" s="21">
        <v>5</v>
      </c>
      <c r="J181" s="21">
        <v>15</v>
      </c>
      <c r="K181" s="21">
        <v>5</v>
      </c>
      <c r="L181" s="21">
        <v>4</v>
      </c>
      <c r="M181" s="21">
        <v>4</v>
      </c>
      <c r="N181" s="21">
        <v>4</v>
      </c>
      <c r="O181" s="21">
        <v>4</v>
      </c>
      <c r="P181" s="21">
        <v>4</v>
      </c>
      <c r="Q181" s="24">
        <f t="shared" si="9"/>
        <v>100</v>
      </c>
      <c r="R181" s="24">
        <f t="shared" si="13"/>
        <v>100</v>
      </c>
      <c r="S181" s="21" t="s">
        <v>112</v>
      </c>
      <c r="T181" s="24"/>
      <c r="U181" s="24"/>
      <c r="V181" s="24"/>
      <c r="W181" s="24"/>
      <c r="X181" s="24"/>
      <c r="Y181" s="24"/>
      <c r="Z181" s="24"/>
      <c r="AA181" s="24"/>
    </row>
    <row r="182" spans="1:27" ht="15" x14ac:dyDescent="0.2">
      <c r="A182" s="22" t="s">
        <v>311</v>
      </c>
      <c r="B182" s="22" t="s">
        <v>24</v>
      </c>
      <c r="C182" s="21">
        <v>15</v>
      </c>
      <c r="D182" s="21">
        <v>5</v>
      </c>
      <c r="E182" s="21">
        <v>20</v>
      </c>
      <c r="F182" s="35">
        <v>5</v>
      </c>
      <c r="G182" s="21">
        <v>5</v>
      </c>
      <c r="H182" s="21">
        <v>5</v>
      </c>
      <c r="I182" s="21">
        <v>5</v>
      </c>
      <c r="J182" s="21">
        <v>15</v>
      </c>
      <c r="K182" s="21">
        <v>3</v>
      </c>
      <c r="L182" s="21">
        <v>4</v>
      </c>
      <c r="M182" s="21">
        <v>4</v>
      </c>
      <c r="N182" s="21">
        <v>4</v>
      </c>
      <c r="O182" s="21">
        <v>4</v>
      </c>
      <c r="P182" s="21">
        <v>4</v>
      </c>
      <c r="Q182" s="24">
        <f t="shared" si="9"/>
        <v>98</v>
      </c>
      <c r="R182" s="24">
        <f t="shared" si="13"/>
        <v>98</v>
      </c>
      <c r="S182" s="21" t="s">
        <v>69</v>
      </c>
      <c r="T182" s="24"/>
      <c r="U182" s="24"/>
      <c r="V182" s="24"/>
      <c r="W182" s="24"/>
      <c r="X182" s="24"/>
      <c r="Y182" s="24"/>
      <c r="Z182" s="24"/>
      <c r="AA182" s="24"/>
    </row>
    <row r="183" spans="1:27" ht="15" x14ac:dyDescent="0.2">
      <c r="A183" s="22" t="s">
        <v>312</v>
      </c>
      <c r="B183" s="22" t="s">
        <v>24</v>
      </c>
      <c r="C183" s="21">
        <v>15</v>
      </c>
      <c r="D183" s="21">
        <v>5</v>
      </c>
      <c r="E183" s="21">
        <v>20</v>
      </c>
      <c r="F183" s="35">
        <v>5</v>
      </c>
      <c r="G183" s="21">
        <v>3</v>
      </c>
      <c r="H183" s="21">
        <v>3</v>
      </c>
      <c r="I183" s="21">
        <v>3</v>
      </c>
      <c r="J183" s="21">
        <v>15</v>
      </c>
      <c r="K183" s="21">
        <v>5</v>
      </c>
      <c r="L183" s="21">
        <v>4</v>
      </c>
      <c r="M183" s="21">
        <v>4</v>
      </c>
      <c r="N183" s="21">
        <v>4</v>
      </c>
      <c r="O183" s="21">
        <v>4</v>
      </c>
      <c r="P183" s="21">
        <v>0</v>
      </c>
      <c r="Q183" s="24">
        <f t="shared" si="9"/>
        <v>90</v>
      </c>
      <c r="R183" s="24">
        <f t="shared" si="13"/>
        <v>90</v>
      </c>
      <c r="S183" s="21" t="s">
        <v>313</v>
      </c>
      <c r="T183" s="24"/>
      <c r="U183" s="24"/>
      <c r="V183" s="24"/>
      <c r="W183" s="24"/>
      <c r="X183" s="24"/>
      <c r="Y183" s="24"/>
      <c r="Z183" s="24"/>
      <c r="AA183" s="24"/>
    </row>
    <row r="184" spans="1:27" ht="15" x14ac:dyDescent="0.2">
      <c r="A184" s="22" t="s">
        <v>314</v>
      </c>
      <c r="B184" s="22" t="s">
        <v>24</v>
      </c>
      <c r="C184" s="21">
        <v>15</v>
      </c>
      <c r="D184" s="21">
        <v>5</v>
      </c>
      <c r="E184" s="21">
        <v>20</v>
      </c>
      <c r="F184" s="35">
        <v>5</v>
      </c>
      <c r="G184" s="21">
        <v>3</v>
      </c>
      <c r="H184" s="21">
        <v>3</v>
      </c>
      <c r="I184" s="21">
        <v>5</v>
      </c>
      <c r="J184" s="21">
        <v>15</v>
      </c>
      <c r="K184" s="21">
        <v>5</v>
      </c>
      <c r="L184" s="21">
        <v>4</v>
      </c>
      <c r="M184" s="21">
        <v>4</v>
      </c>
      <c r="N184" s="21">
        <v>4</v>
      </c>
      <c r="O184" s="21">
        <v>4</v>
      </c>
      <c r="P184" s="21">
        <v>4</v>
      </c>
      <c r="Q184" s="24">
        <f t="shared" si="9"/>
        <v>96</v>
      </c>
      <c r="R184" s="24">
        <f t="shared" si="13"/>
        <v>96</v>
      </c>
      <c r="S184" s="21" t="s">
        <v>315</v>
      </c>
      <c r="T184" s="24"/>
      <c r="U184" s="24"/>
      <c r="V184" s="24"/>
      <c r="W184" s="24"/>
      <c r="X184" s="24"/>
      <c r="Y184" s="24"/>
      <c r="Z184" s="24"/>
      <c r="AA184" s="24"/>
    </row>
    <row r="185" spans="1:27" ht="15" x14ac:dyDescent="0.2">
      <c r="A185" s="22" t="s">
        <v>316</v>
      </c>
      <c r="B185" s="22" t="s">
        <v>24</v>
      </c>
      <c r="C185" s="21">
        <v>15</v>
      </c>
      <c r="D185" s="21">
        <v>5</v>
      </c>
      <c r="E185" s="21">
        <v>20</v>
      </c>
      <c r="F185" s="35">
        <v>5</v>
      </c>
      <c r="G185" s="21">
        <v>3</v>
      </c>
      <c r="H185" s="21">
        <v>3</v>
      </c>
      <c r="I185" s="21">
        <v>3</v>
      </c>
      <c r="J185" s="21">
        <v>15</v>
      </c>
      <c r="K185" s="21">
        <v>5</v>
      </c>
      <c r="L185" s="21">
        <v>4</v>
      </c>
      <c r="M185" s="21">
        <v>4</v>
      </c>
      <c r="N185" s="21">
        <v>4</v>
      </c>
      <c r="O185" s="21">
        <v>4</v>
      </c>
      <c r="P185" s="21">
        <v>4</v>
      </c>
      <c r="Q185" s="24">
        <f t="shared" si="9"/>
        <v>94</v>
      </c>
      <c r="R185" s="24">
        <f t="shared" si="13"/>
        <v>94</v>
      </c>
      <c r="S185" s="21" t="s">
        <v>69</v>
      </c>
      <c r="T185" s="24"/>
      <c r="U185" s="24"/>
      <c r="V185" s="24"/>
      <c r="W185" s="24"/>
      <c r="X185" s="24"/>
      <c r="Y185" s="24"/>
      <c r="Z185" s="24"/>
      <c r="AA185" s="24"/>
    </row>
    <row r="186" spans="1:27" ht="15" x14ac:dyDescent="0.2">
      <c r="A186" s="22" t="s">
        <v>317</v>
      </c>
      <c r="B186" s="22" t="s">
        <v>24</v>
      </c>
      <c r="C186" s="21">
        <v>15</v>
      </c>
      <c r="D186" s="21">
        <v>5</v>
      </c>
      <c r="E186" s="21">
        <v>20</v>
      </c>
      <c r="F186" s="35">
        <v>5</v>
      </c>
      <c r="G186" s="21">
        <v>5</v>
      </c>
      <c r="H186" s="21">
        <v>5</v>
      </c>
      <c r="I186" s="21">
        <v>5</v>
      </c>
      <c r="J186" s="21">
        <v>15</v>
      </c>
      <c r="K186" s="21">
        <v>5</v>
      </c>
      <c r="L186" s="21">
        <v>4</v>
      </c>
      <c r="M186" s="21">
        <v>4</v>
      </c>
      <c r="N186" s="21">
        <v>4</v>
      </c>
      <c r="O186" s="21">
        <v>4</v>
      </c>
      <c r="P186" s="21">
        <v>4</v>
      </c>
      <c r="Q186" s="24">
        <f t="shared" si="9"/>
        <v>100</v>
      </c>
      <c r="R186" s="24">
        <f t="shared" si="13"/>
        <v>100</v>
      </c>
      <c r="S186" s="21" t="s">
        <v>69</v>
      </c>
      <c r="T186" s="24"/>
      <c r="U186" s="24"/>
      <c r="V186" s="24"/>
      <c r="W186" s="24"/>
      <c r="X186" s="24"/>
      <c r="Y186" s="24"/>
      <c r="Z186" s="24"/>
      <c r="AA186" s="24"/>
    </row>
    <row r="187" spans="1:27" ht="15" x14ac:dyDescent="0.2">
      <c r="A187" s="22" t="s">
        <v>318</v>
      </c>
      <c r="B187" s="22" t="s">
        <v>24</v>
      </c>
      <c r="C187" s="21">
        <v>15</v>
      </c>
      <c r="D187" s="21">
        <v>5</v>
      </c>
      <c r="E187" s="21">
        <v>20</v>
      </c>
      <c r="F187" s="35">
        <v>5</v>
      </c>
      <c r="G187" s="21">
        <v>5</v>
      </c>
      <c r="H187" s="21">
        <v>5</v>
      </c>
      <c r="I187" s="21">
        <v>5</v>
      </c>
      <c r="J187" s="21">
        <v>15</v>
      </c>
      <c r="K187" s="21">
        <v>5</v>
      </c>
      <c r="L187" s="21">
        <v>4</v>
      </c>
      <c r="M187" s="21">
        <v>4</v>
      </c>
      <c r="N187" s="21">
        <v>4</v>
      </c>
      <c r="O187" s="21">
        <v>4</v>
      </c>
      <c r="P187" s="21">
        <v>4</v>
      </c>
      <c r="Q187" s="24">
        <f t="shared" si="9"/>
        <v>100</v>
      </c>
      <c r="R187" s="24">
        <f t="shared" si="13"/>
        <v>100</v>
      </c>
      <c r="S187" s="21" t="s">
        <v>244</v>
      </c>
      <c r="T187" s="24"/>
      <c r="U187" s="24"/>
      <c r="V187" s="24"/>
      <c r="W187" s="24"/>
      <c r="X187" s="24"/>
      <c r="Y187" s="24"/>
      <c r="Z187" s="24"/>
      <c r="AA187" s="24"/>
    </row>
    <row r="188" spans="1:27" ht="15" x14ac:dyDescent="0.2">
      <c r="A188" s="22" t="s">
        <v>319</v>
      </c>
      <c r="B188" s="22" t="s">
        <v>24</v>
      </c>
      <c r="C188" s="21">
        <v>15</v>
      </c>
      <c r="D188" s="21">
        <v>5</v>
      </c>
      <c r="E188" s="21">
        <v>20</v>
      </c>
      <c r="F188" s="35">
        <v>5</v>
      </c>
      <c r="G188" s="21">
        <v>3</v>
      </c>
      <c r="H188" s="21">
        <v>3</v>
      </c>
      <c r="I188" s="21">
        <v>3</v>
      </c>
      <c r="J188" s="21">
        <v>15</v>
      </c>
      <c r="K188" s="21">
        <v>4</v>
      </c>
      <c r="L188" s="21">
        <v>4</v>
      </c>
      <c r="M188" s="21">
        <v>4</v>
      </c>
      <c r="N188" s="21">
        <v>4</v>
      </c>
      <c r="O188" s="21">
        <v>0</v>
      </c>
      <c r="P188" s="21">
        <v>0</v>
      </c>
      <c r="Q188" s="24">
        <f t="shared" si="9"/>
        <v>85</v>
      </c>
      <c r="R188" s="24">
        <f t="shared" si="13"/>
        <v>85</v>
      </c>
      <c r="S188" s="21" t="s">
        <v>320</v>
      </c>
      <c r="T188" s="24"/>
      <c r="U188" s="24"/>
      <c r="V188" s="24"/>
      <c r="W188" s="24"/>
      <c r="X188" s="24"/>
      <c r="Y188" s="24"/>
      <c r="Z188" s="24"/>
      <c r="AA188" s="24"/>
    </row>
    <row r="189" spans="1:27" ht="15" x14ac:dyDescent="0.2">
      <c r="A189" s="22" t="s">
        <v>321</v>
      </c>
      <c r="B189" s="22" t="s">
        <v>24</v>
      </c>
      <c r="C189" s="21">
        <v>15</v>
      </c>
      <c r="D189" s="24"/>
      <c r="E189" s="21">
        <v>20</v>
      </c>
      <c r="F189" s="36"/>
      <c r="G189" s="24"/>
      <c r="H189" s="24"/>
      <c r="I189" s="24"/>
      <c r="J189" s="21">
        <v>15</v>
      </c>
      <c r="K189" s="24"/>
      <c r="L189" s="24"/>
      <c r="M189" s="24"/>
      <c r="N189" s="24"/>
      <c r="O189" s="24"/>
      <c r="P189" s="24"/>
      <c r="Q189" s="24">
        <f t="shared" si="9"/>
        <v>50</v>
      </c>
      <c r="R189" s="21">
        <v>0</v>
      </c>
      <c r="S189" s="24"/>
      <c r="T189" s="24"/>
      <c r="U189" s="24"/>
      <c r="V189" s="24"/>
      <c r="W189" s="24"/>
      <c r="X189" s="24"/>
      <c r="Y189" s="24"/>
      <c r="Z189" s="24"/>
      <c r="AA189" s="24"/>
    </row>
    <row r="190" spans="1:27" ht="15" x14ac:dyDescent="0.2">
      <c r="A190" s="22" t="s">
        <v>322</v>
      </c>
      <c r="B190" s="22" t="s">
        <v>24</v>
      </c>
      <c r="C190" s="21">
        <v>15</v>
      </c>
      <c r="D190" s="21">
        <v>5</v>
      </c>
      <c r="E190" s="21">
        <v>20</v>
      </c>
      <c r="F190" s="35">
        <v>5</v>
      </c>
      <c r="G190" s="21">
        <v>3</v>
      </c>
      <c r="H190" s="21">
        <v>3</v>
      </c>
      <c r="I190" s="21">
        <v>5</v>
      </c>
      <c r="J190" s="21">
        <v>15</v>
      </c>
      <c r="K190" s="21">
        <v>3</v>
      </c>
      <c r="L190" s="21">
        <v>4</v>
      </c>
      <c r="M190" s="21">
        <v>4</v>
      </c>
      <c r="N190" s="21">
        <v>4</v>
      </c>
      <c r="O190" s="21">
        <v>4</v>
      </c>
      <c r="P190" s="21">
        <v>4</v>
      </c>
      <c r="Q190" s="24">
        <f t="shared" si="9"/>
        <v>94</v>
      </c>
      <c r="R190" s="24">
        <f t="shared" ref="R190:R192" si="14">ROUND(Q190,0)</f>
        <v>94</v>
      </c>
      <c r="S190" s="21" t="s">
        <v>323</v>
      </c>
      <c r="T190" s="24"/>
      <c r="U190" s="24"/>
      <c r="V190" s="24"/>
      <c r="W190" s="24"/>
      <c r="X190" s="24"/>
      <c r="Y190" s="24"/>
      <c r="Z190" s="24"/>
      <c r="AA190" s="24"/>
    </row>
    <row r="191" spans="1:27" ht="15" x14ac:dyDescent="0.2">
      <c r="A191" s="22" t="s">
        <v>324</v>
      </c>
      <c r="B191" s="22" t="s">
        <v>24</v>
      </c>
      <c r="C191" s="21">
        <v>15</v>
      </c>
      <c r="D191" s="21">
        <v>5</v>
      </c>
      <c r="E191" s="21">
        <v>20</v>
      </c>
      <c r="F191" s="35">
        <v>5</v>
      </c>
      <c r="G191" s="21">
        <v>5</v>
      </c>
      <c r="H191" s="21">
        <v>5</v>
      </c>
      <c r="I191" s="21">
        <v>5</v>
      </c>
      <c r="J191" s="21">
        <v>15</v>
      </c>
      <c r="K191" s="21">
        <v>5</v>
      </c>
      <c r="L191" s="21">
        <v>4</v>
      </c>
      <c r="M191" s="21">
        <v>4</v>
      </c>
      <c r="N191" s="21">
        <v>4</v>
      </c>
      <c r="O191" s="21">
        <v>4</v>
      </c>
      <c r="P191" s="21">
        <v>4</v>
      </c>
      <c r="Q191" s="24">
        <f t="shared" si="9"/>
        <v>100</v>
      </c>
      <c r="R191" s="24">
        <f t="shared" si="14"/>
        <v>100</v>
      </c>
      <c r="S191" s="21" t="s">
        <v>325</v>
      </c>
      <c r="T191" s="24"/>
      <c r="U191" s="24"/>
      <c r="V191" s="24"/>
      <c r="W191" s="24"/>
      <c r="X191" s="24"/>
      <c r="Y191" s="24"/>
      <c r="Z191" s="24"/>
      <c r="AA191" s="24"/>
    </row>
    <row r="192" spans="1:27" ht="15" x14ac:dyDescent="0.2">
      <c r="A192" s="22" t="s">
        <v>326</v>
      </c>
      <c r="B192" s="22" t="s">
        <v>24</v>
      </c>
      <c r="C192" s="21">
        <v>15</v>
      </c>
      <c r="D192" s="21">
        <v>5</v>
      </c>
      <c r="E192" s="21">
        <v>20</v>
      </c>
      <c r="F192" s="35">
        <v>5</v>
      </c>
      <c r="G192" s="21">
        <v>5</v>
      </c>
      <c r="H192" s="21">
        <v>5</v>
      </c>
      <c r="I192" s="21">
        <v>5</v>
      </c>
      <c r="J192" s="21">
        <v>15</v>
      </c>
      <c r="K192" s="21">
        <v>5</v>
      </c>
      <c r="L192" s="21">
        <v>4</v>
      </c>
      <c r="M192" s="21">
        <v>4</v>
      </c>
      <c r="N192" s="21">
        <v>4</v>
      </c>
      <c r="O192" s="21">
        <v>4</v>
      </c>
      <c r="P192" s="21">
        <v>4</v>
      </c>
      <c r="Q192" s="24">
        <f t="shared" si="9"/>
        <v>100</v>
      </c>
      <c r="R192" s="24">
        <f t="shared" si="14"/>
        <v>100</v>
      </c>
      <c r="S192" s="21" t="s">
        <v>59</v>
      </c>
      <c r="T192" s="24"/>
      <c r="U192" s="24"/>
      <c r="V192" s="24"/>
      <c r="W192" s="24"/>
      <c r="X192" s="24"/>
      <c r="Y192" s="24"/>
      <c r="Z192" s="24"/>
      <c r="AA192" s="24"/>
    </row>
    <row r="193" spans="1:27" ht="15" x14ac:dyDescent="0.2">
      <c r="A193" s="22" t="s">
        <v>327</v>
      </c>
      <c r="B193" s="22" t="s">
        <v>24</v>
      </c>
      <c r="C193" s="21">
        <v>15</v>
      </c>
      <c r="D193" s="24"/>
      <c r="E193" s="21">
        <v>20</v>
      </c>
      <c r="F193" s="36"/>
      <c r="G193" s="24"/>
      <c r="H193" s="24"/>
      <c r="I193" s="24"/>
      <c r="J193" s="21">
        <v>15</v>
      </c>
      <c r="K193" s="24"/>
      <c r="L193" s="24"/>
      <c r="M193" s="24"/>
      <c r="N193" s="24"/>
      <c r="O193" s="24"/>
      <c r="P193" s="24"/>
      <c r="Q193" s="24">
        <f t="shared" si="9"/>
        <v>50</v>
      </c>
      <c r="R193" s="21">
        <v>0</v>
      </c>
      <c r="S193" s="24"/>
      <c r="T193" s="24"/>
      <c r="U193" s="24"/>
      <c r="V193" s="24"/>
      <c r="W193" s="24"/>
      <c r="X193" s="24"/>
      <c r="Y193" s="24"/>
      <c r="Z193" s="24"/>
      <c r="AA193" s="24"/>
    </row>
    <row r="194" spans="1:27" ht="15" x14ac:dyDescent="0.2">
      <c r="A194" s="22" t="s">
        <v>328</v>
      </c>
      <c r="B194" s="22" t="s">
        <v>24</v>
      </c>
      <c r="C194" s="21">
        <v>15</v>
      </c>
      <c r="D194" s="24"/>
      <c r="E194" s="21">
        <v>20</v>
      </c>
      <c r="F194" s="36"/>
      <c r="G194" s="24"/>
      <c r="H194" s="24"/>
      <c r="I194" s="24"/>
      <c r="J194" s="21">
        <v>15</v>
      </c>
      <c r="K194" s="24"/>
      <c r="L194" s="24"/>
      <c r="M194" s="24"/>
      <c r="N194" s="24"/>
      <c r="O194" s="24"/>
      <c r="P194" s="24"/>
      <c r="Q194" s="24">
        <f t="shared" si="9"/>
        <v>50</v>
      </c>
      <c r="R194" s="21">
        <v>0</v>
      </c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1:27" ht="15" x14ac:dyDescent="0.2">
      <c r="A195" s="22" t="s">
        <v>329</v>
      </c>
      <c r="B195" s="22" t="s">
        <v>24</v>
      </c>
      <c r="C195" s="21">
        <v>15</v>
      </c>
      <c r="D195" s="21">
        <v>5</v>
      </c>
      <c r="E195" s="21">
        <v>20</v>
      </c>
      <c r="F195" s="35">
        <v>5</v>
      </c>
      <c r="G195" s="21">
        <v>5</v>
      </c>
      <c r="H195" s="21">
        <v>5</v>
      </c>
      <c r="I195" s="21">
        <v>5</v>
      </c>
      <c r="J195" s="21">
        <v>15</v>
      </c>
      <c r="K195" s="21">
        <v>5</v>
      </c>
      <c r="L195" s="21">
        <v>4</v>
      </c>
      <c r="M195" s="21">
        <v>4</v>
      </c>
      <c r="N195" s="21">
        <v>4</v>
      </c>
      <c r="O195" s="21">
        <v>4</v>
      </c>
      <c r="P195" s="21">
        <v>4</v>
      </c>
      <c r="Q195" s="24">
        <f t="shared" si="9"/>
        <v>100</v>
      </c>
      <c r="R195" s="24">
        <f t="shared" ref="R195:R220" si="15">ROUND(Q195,0)</f>
        <v>100</v>
      </c>
      <c r="S195" s="21" t="s">
        <v>40</v>
      </c>
      <c r="T195" s="24"/>
      <c r="U195" s="24"/>
      <c r="V195" s="24"/>
      <c r="W195" s="24"/>
      <c r="X195" s="24"/>
      <c r="Y195" s="24"/>
      <c r="Z195" s="24"/>
      <c r="AA195" s="24"/>
    </row>
    <row r="196" spans="1:27" ht="15" x14ac:dyDescent="0.2">
      <c r="A196" s="22" t="s">
        <v>330</v>
      </c>
      <c r="B196" s="22" t="s">
        <v>24</v>
      </c>
      <c r="C196" s="21">
        <v>15</v>
      </c>
      <c r="D196" s="21">
        <v>5</v>
      </c>
      <c r="E196" s="21">
        <v>20</v>
      </c>
      <c r="F196" s="35">
        <v>5</v>
      </c>
      <c r="G196" s="21">
        <v>5</v>
      </c>
      <c r="H196" s="21">
        <v>5</v>
      </c>
      <c r="I196" s="21">
        <v>5</v>
      </c>
      <c r="J196" s="21">
        <v>15</v>
      </c>
      <c r="K196" s="21">
        <v>5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4">
        <f t="shared" si="9"/>
        <v>80</v>
      </c>
      <c r="R196" s="24">
        <f t="shared" si="15"/>
        <v>80</v>
      </c>
      <c r="S196" s="21" t="s">
        <v>59</v>
      </c>
      <c r="T196" s="24"/>
      <c r="U196" s="24"/>
      <c r="V196" s="24"/>
      <c r="W196" s="24"/>
      <c r="X196" s="24"/>
      <c r="Y196" s="24"/>
      <c r="Z196" s="24"/>
      <c r="AA196" s="24"/>
    </row>
    <row r="197" spans="1:27" ht="15" x14ac:dyDescent="0.2">
      <c r="A197" s="22" t="s">
        <v>331</v>
      </c>
      <c r="B197" s="22" t="s">
        <v>24</v>
      </c>
      <c r="C197" s="21">
        <v>15</v>
      </c>
      <c r="D197" s="21">
        <v>5</v>
      </c>
      <c r="E197" s="21">
        <v>20</v>
      </c>
      <c r="F197" s="35">
        <v>5</v>
      </c>
      <c r="G197" s="21">
        <v>5</v>
      </c>
      <c r="H197" s="21">
        <v>5</v>
      </c>
      <c r="I197" s="21">
        <v>5</v>
      </c>
      <c r="J197" s="21">
        <v>15</v>
      </c>
      <c r="K197" s="21">
        <v>5</v>
      </c>
      <c r="L197" s="21">
        <v>4</v>
      </c>
      <c r="M197" s="21">
        <v>4</v>
      </c>
      <c r="N197" s="21">
        <v>4</v>
      </c>
      <c r="O197" s="21">
        <v>4</v>
      </c>
      <c r="P197" s="21">
        <v>0</v>
      </c>
      <c r="Q197" s="24">
        <f t="shared" si="9"/>
        <v>96</v>
      </c>
      <c r="R197" s="24">
        <f t="shared" si="15"/>
        <v>96</v>
      </c>
      <c r="S197" s="21" t="s">
        <v>332</v>
      </c>
      <c r="T197" s="24"/>
      <c r="U197" s="24"/>
      <c r="V197" s="24"/>
      <c r="W197" s="24"/>
      <c r="X197" s="24"/>
      <c r="Y197" s="24"/>
      <c r="Z197" s="24"/>
      <c r="AA197" s="24"/>
    </row>
    <row r="198" spans="1:27" ht="15" x14ac:dyDescent="0.2">
      <c r="A198" s="22" t="s">
        <v>333</v>
      </c>
      <c r="B198" s="22" t="s">
        <v>24</v>
      </c>
      <c r="C198" s="21">
        <v>15</v>
      </c>
      <c r="D198" s="21">
        <v>5</v>
      </c>
      <c r="E198" s="21">
        <v>20</v>
      </c>
      <c r="F198" s="35">
        <v>5</v>
      </c>
      <c r="G198" s="21">
        <v>3</v>
      </c>
      <c r="H198" s="21">
        <v>3</v>
      </c>
      <c r="I198" s="21">
        <v>3</v>
      </c>
      <c r="J198" s="21">
        <v>15</v>
      </c>
      <c r="K198" s="21">
        <v>3</v>
      </c>
      <c r="L198" s="21">
        <v>4</v>
      </c>
      <c r="M198" s="21">
        <v>4</v>
      </c>
      <c r="N198" s="21">
        <v>4</v>
      </c>
      <c r="O198" s="21">
        <v>4</v>
      </c>
      <c r="P198" s="21">
        <v>4</v>
      </c>
      <c r="Q198" s="24">
        <f t="shared" si="9"/>
        <v>92</v>
      </c>
      <c r="R198" s="24">
        <f t="shared" si="15"/>
        <v>92</v>
      </c>
      <c r="S198" s="21" t="s">
        <v>334</v>
      </c>
      <c r="T198" s="24"/>
      <c r="U198" s="24"/>
      <c r="V198" s="24"/>
      <c r="W198" s="24"/>
      <c r="X198" s="24"/>
      <c r="Y198" s="24"/>
      <c r="Z198" s="24"/>
      <c r="AA198" s="24"/>
    </row>
    <row r="199" spans="1:27" ht="15" x14ac:dyDescent="0.2">
      <c r="A199" s="22" t="s">
        <v>335</v>
      </c>
      <c r="B199" s="22" t="s">
        <v>24</v>
      </c>
      <c r="C199" s="21">
        <v>15</v>
      </c>
      <c r="D199" s="21">
        <v>5</v>
      </c>
      <c r="E199" s="21">
        <v>20</v>
      </c>
      <c r="F199" s="35">
        <v>5</v>
      </c>
      <c r="G199" s="21">
        <v>5</v>
      </c>
      <c r="H199" s="21">
        <v>5</v>
      </c>
      <c r="I199" s="21">
        <v>5</v>
      </c>
      <c r="J199" s="21">
        <v>15</v>
      </c>
      <c r="K199" s="21">
        <v>5</v>
      </c>
      <c r="L199" s="21">
        <v>4</v>
      </c>
      <c r="M199" s="21">
        <v>4</v>
      </c>
      <c r="N199" s="21">
        <v>4</v>
      </c>
      <c r="O199" s="21">
        <v>4</v>
      </c>
      <c r="P199" s="21">
        <v>4</v>
      </c>
      <c r="Q199" s="24">
        <f t="shared" si="9"/>
        <v>100</v>
      </c>
      <c r="R199" s="24">
        <f t="shared" si="15"/>
        <v>100</v>
      </c>
      <c r="S199" s="21" t="s">
        <v>332</v>
      </c>
      <c r="T199" s="24"/>
      <c r="U199" s="24"/>
      <c r="V199" s="24"/>
      <c r="W199" s="24"/>
      <c r="X199" s="24"/>
      <c r="Y199" s="24"/>
      <c r="Z199" s="24"/>
      <c r="AA199" s="24"/>
    </row>
    <row r="200" spans="1:27" ht="15" x14ac:dyDescent="0.2">
      <c r="A200" s="22" t="s">
        <v>336</v>
      </c>
      <c r="B200" s="22" t="s">
        <v>24</v>
      </c>
      <c r="C200" s="21">
        <v>15</v>
      </c>
      <c r="D200" s="21">
        <v>5</v>
      </c>
      <c r="E200" s="21">
        <v>20</v>
      </c>
      <c r="F200" s="35">
        <v>5</v>
      </c>
      <c r="G200" s="21">
        <v>5</v>
      </c>
      <c r="H200" s="21">
        <v>5</v>
      </c>
      <c r="I200" s="21">
        <v>5</v>
      </c>
      <c r="J200" s="21">
        <v>15</v>
      </c>
      <c r="K200" s="21">
        <v>5</v>
      </c>
      <c r="L200" s="21">
        <v>4</v>
      </c>
      <c r="M200" s="21">
        <v>4</v>
      </c>
      <c r="N200" s="21">
        <v>4</v>
      </c>
      <c r="O200" s="21">
        <v>4</v>
      </c>
      <c r="P200" s="21">
        <v>4</v>
      </c>
      <c r="Q200" s="24">
        <f t="shared" si="9"/>
        <v>100</v>
      </c>
      <c r="R200" s="24">
        <f t="shared" si="15"/>
        <v>100</v>
      </c>
      <c r="S200" s="21" t="s">
        <v>299</v>
      </c>
      <c r="T200" s="24"/>
      <c r="U200" s="24"/>
      <c r="V200" s="24"/>
      <c r="W200" s="24"/>
      <c r="X200" s="24"/>
      <c r="Y200" s="24"/>
      <c r="Z200" s="24"/>
      <c r="AA200" s="24"/>
    </row>
    <row r="201" spans="1:27" ht="15" x14ac:dyDescent="0.2">
      <c r="A201" s="22" t="s">
        <v>337</v>
      </c>
      <c r="B201" s="22" t="s">
        <v>160</v>
      </c>
      <c r="C201" s="21">
        <v>15</v>
      </c>
      <c r="D201" s="21">
        <v>4</v>
      </c>
      <c r="E201" s="21">
        <v>20</v>
      </c>
      <c r="F201" s="35">
        <v>5</v>
      </c>
      <c r="G201" s="21">
        <v>3</v>
      </c>
      <c r="H201" s="21">
        <v>3</v>
      </c>
      <c r="I201" s="21">
        <v>3</v>
      </c>
      <c r="J201" s="21">
        <v>15</v>
      </c>
      <c r="K201" s="21">
        <v>3</v>
      </c>
      <c r="L201" s="21">
        <v>4</v>
      </c>
      <c r="M201" s="21">
        <v>4</v>
      </c>
      <c r="N201" s="21">
        <v>4</v>
      </c>
      <c r="O201" s="21">
        <v>4</v>
      </c>
      <c r="P201" s="21">
        <v>4</v>
      </c>
      <c r="Q201" s="24">
        <f t="shared" si="9"/>
        <v>91</v>
      </c>
      <c r="R201" s="24">
        <f t="shared" si="15"/>
        <v>91</v>
      </c>
      <c r="S201" s="21" t="s">
        <v>338</v>
      </c>
      <c r="T201" s="24"/>
      <c r="U201" s="24"/>
      <c r="V201" s="24"/>
      <c r="W201" s="24"/>
      <c r="X201" s="24"/>
      <c r="Y201" s="24"/>
      <c r="Z201" s="24"/>
      <c r="AA201" s="24"/>
    </row>
    <row r="202" spans="1:27" ht="15" x14ac:dyDescent="0.2">
      <c r="A202" s="22" t="s">
        <v>339</v>
      </c>
      <c r="B202" s="22" t="s">
        <v>160</v>
      </c>
      <c r="C202" s="21">
        <v>15</v>
      </c>
      <c r="D202" s="21">
        <v>4</v>
      </c>
      <c r="E202" s="21">
        <v>20</v>
      </c>
      <c r="F202" s="35">
        <v>5</v>
      </c>
      <c r="G202" s="21">
        <v>3</v>
      </c>
      <c r="H202" s="21">
        <v>3</v>
      </c>
      <c r="I202" s="21">
        <v>3</v>
      </c>
      <c r="J202" s="21">
        <v>15</v>
      </c>
      <c r="K202" s="21">
        <v>5</v>
      </c>
      <c r="L202" s="21">
        <v>4</v>
      </c>
      <c r="M202" s="21">
        <v>4</v>
      </c>
      <c r="N202" s="21">
        <v>4</v>
      </c>
      <c r="O202" s="21">
        <v>4</v>
      </c>
      <c r="P202" s="21">
        <v>0</v>
      </c>
      <c r="Q202" s="24">
        <f t="shared" si="9"/>
        <v>89</v>
      </c>
      <c r="R202" s="24">
        <f t="shared" si="15"/>
        <v>89</v>
      </c>
      <c r="S202" s="21" t="s">
        <v>340</v>
      </c>
      <c r="T202" s="24"/>
      <c r="U202" s="24"/>
      <c r="V202" s="24"/>
      <c r="W202" s="24"/>
      <c r="X202" s="24"/>
      <c r="Y202" s="24"/>
      <c r="Z202" s="24"/>
      <c r="AA202" s="24"/>
    </row>
    <row r="203" spans="1:27" ht="15" x14ac:dyDescent="0.2">
      <c r="A203" s="22" t="s">
        <v>341</v>
      </c>
      <c r="B203" s="22" t="s">
        <v>160</v>
      </c>
      <c r="C203" s="21">
        <v>15</v>
      </c>
      <c r="D203" s="21">
        <v>5</v>
      </c>
      <c r="E203" s="21">
        <v>20</v>
      </c>
      <c r="F203" s="35">
        <v>5</v>
      </c>
      <c r="G203" s="21">
        <v>3</v>
      </c>
      <c r="H203" s="21">
        <v>3</v>
      </c>
      <c r="I203" s="21">
        <v>3</v>
      </c>
      <c r="J203" s="21">
        <v>15</v>
      </c>
      <c r="K203" s="21">
        <v>5</v>
      </c>
      <c r="L203" s="21">
        <v>4</v>
      </c>
      <c r="M203" s="21">
        <v>4</v>
      </c>
      <c r="N203" s="21">
        <v>4</v>
      </c>
      <c r="O203" s="21">
        <v>4</v>
      </c>
      <c r="P203" s="21">
        <v>4</v>
      </c>
      <c r="Q203" s="24">
        <f t="shared" si="9"/>
        <v>94</v>
      </c>
      <c r="R203" s="24">
        <f t="shared" si="15"/>
        <v>94</v>
      </c>
      <c r="S203" s="21" t="s">
        <v>342</v>
      </c>
      <c r="T203" s="24"/>
      <c r="U203" s="24"/>
      <c r="V203" s="24"/>
      <c r="W203" s="24"/>
      <c r="X203" s="24"/>
      <c r="Y203" s="24"/>
      <c r="Z203" s="24"/>
      <c r="AA203" s="24"/>
    </row>
    <row r="204" spans="1:27" ht="15" x14ac:dyDescent="0.2">
      <c r="A204" s="22" t="s">
        <v>343</v>
      </c>
      <c r="B204" s="22" t="s">
        <v>24</v>
      </c>
      <c r="C204" s="21">
        <v>15</v>
      </c>
      <c r="D204" s="21">
        <v>5</v>
      </c>
      <c r="E204" s="21">
        <v>20</v>
      </c>
      <c r="F204" s="35">
        <v>5</v>
      </c>
      <c r="G204" s="21">
        <v>5</v>
      </c>
      <c r="H204" s="21">
        <v>5</v>
      </c>
      <c r="I204" s="21">
        <v>5</v>
      </c>
      <c r="J204" s="21">
        <v>15</v>
      </c>
      <c r="K204" s="21">
        <v>5</v>
      </c>
      <c r="L204" s="21">
        <v>4</v>
      </c>
      <c r="M204" s="21">
        <v>4</v>
      </c>
      <c r="N204" s="21">
        <v>4</v>
      </c>
      <c r="O204" s="21">
        <v>4</v>
      </c>
      <c r="P204" s="21">
        <v>4</v>
      </c>
      <c r="Q204" s="24">
        <f t="shared" si="9"/>
        <v>100</v>
      </c>
      <c r="R204" s="24">
        <f t="shared" si="15"/>
        <v>100</v>
      </c>
      <c r="S204" s="21" t="s">
        <v>64</v>
      </c>
      <c r="T204" s="24"/>
      <c r="U204" s="24"/>
      <c r="V204" s="24"/>
      <c r="W204" s="24"/>
      <c r="X204" s="24"/>
      <c r="Y204" s="24"/>
      <c r="Z204" s="24"/>
      <c r="AA204" s="24"/>
    </row>
    <row r="205" spans="1:27" ht="15" x14ac:dyDescent="0.2">
      <c r="A205" s="22" t="s">
        <v>344</v>
      </c>
      <c r="B205" s="22" t="s">
        <v>160</v>
      </c>
      <c r="C205" s="21">
        <v>15</v>
      </c>
      <c r="D205" s="21">
        <v>4</v>
      </c>
      <c r="E205" s="21">
        <v>20</v>
      </c>
      <c r="F205" s="35">
        <v>5</v>
      </c>
      <c r="G205" s="21">
        <v>5</v>
      </c>
      <c r="H205" s="21">
        <v>5</v>
      </c>
      <c r="I205" s="21">
        <v>5</v>
      </c>
      <c r="J205" s="21">
        <v>15</v>
      </c>
      <c r="K205" s="21">
        <v>5</v>
      </c>
      <c r="L205" s="21">
        <v>4</v>
      </c>
      <c r="M205" s="21">
        <v>4</v>
      </c>
      <c r="N205" s="21">
        <v>4</v>
      </c>
      <c r="O205" s="21">
        <v>0</v>
      </c>
      <c r="P205" s="21">
        <v>0</v>
      </c>
      <c r="Q205" s="24">
        <f t="shared" si="9"/>
        <v>91</v>
      </c>
      <c r="R205" s="24">
        <f t="shared" si="15"/>
        <v>91</v>
      </c>
      <c r="S205" s="21" t="s">
        <v>69</v>
      </c>
      <c r="T205" s="24"/>
      <c r="U205" s="24"/>
      <c r="V205" s="24"/>
      <c r="W205" s="24"/>
      <c r="X205" s="24"/>
      <c r="Y205" s="24"/>
      <c r="Z205" s="24"/>
      <c r="AA205" s="24"/>
    </row>
    <row r="206" spans="1:27" ht="15" x14ac:dyDescent="0.2">
      <c r="A206" s="22" t="s">
        <v>345</v>
      </c>
      <c r="B206" s="22" t="s">
        <v>160</v>
      </c>
      <c r="C206" s="21">
        <v>15</v>
      </c>
      <c r="D206" s="21">
        <v>5</v>
      </c>
      <c r="E206" s="21">
        <v>20</v>
      </c>
      <c r="F206" s="35">
        <v>5</v>
      </c>
      <c r="G206" s="21">
        <v>3</v>
      </c>
      <c r="H206" s="21">
        <v>3</v>
      </c>
      <c r="I206" s="21">
        <v>3</v>
      </c>
      <c r="J206" s="21">
        <v>15</v>
      </c>
      <c r="K206" s="21">
        <v>5</v>
      </c>
      <c r="L206" s="21">
        <v>4</v>
      </c>
      <c r="M206" s="21">
        <v>4</v>
      </c>
      <c r="N206" s="21">
        <v>4</v>
      </c>
      <c r="O206" s="21">
        <v>0</v>
      </c>
      <c r="P206" s="21">
        <v>0</v>
      </c>
      <c r="Q206" s="24">
        <f t="shared" si="9"/>
        <v>86</v>
      </c>
      <c r="R206" s="24">
        <f t="shared" si="15"/>
        <v>86</v>
      </c>
      <c r="S206" s="21" t="s">
        <v>346</v>
      </c>
      <c r="T206" s="24"/>
      <c r="U206" s="24"/>
      <c r="V206" s="24"/>
      <c r="W206" s="24"/>
      <c r="X206" s="24"/>
      <c r="Y206" s="24"/>
      <c r="Z206" s="24"/>
      <c r="AA206" s="24"/>
    </row>
    <row r="207" spans="1:27" ht="15" x14ac:dyDescent="0.2">
      <c r="A207" s="22" t="s">
        <v>347</v>
      </c>
      <c r="B207" s="22" t="s">
        <v>160</v>
      </c>
      <c r="C207" s="21">
        <v>15</v>
      </c>
      <c r="D207" s="21">
        <v>5</v>
      </c>
      <c r="E207" s="21">
        <v>20</v>
      </c>
      <c r="F207" s="35">
        <v>5</v>
      </c>
      <c r="G207" s="21">
        <v>5</v>
      </c>
      <c r="H207" s="21">
        <v>5</v>
      </c>
      <c r="I207" s="21">
        <v>3</v>
      </c>
      <c r="J207" s="21">
        <v>15</v>
      </c>
      <c r="K207" s="21">
        <v>5</v>
      </c>
      <c r="L207" s="21">
        <v>4</v>
      </c>
      <c r="M207" s="21">
        <v>0</v>
      </c>
      <c r="N207" s="21">
        <v>0</v>
      </c>
      <c r="O207" s="21">
        <v>0</v>
      </c>
      <c r="P207" s="21">
        <v>0</v>
      </c>
      <c r="Q207" s="24">
        <f t="shared" si="9"/>
        <v>82</v>
      </c>
      <c r="R207" s="24">
        <f t="shared" si="15"/>
        <v>82</v>
      </c>
      <c r="S207" s="21" t="s">
        <v>348</v>
      </c>
      <c r="T207" s="24"/>
      <c r="U207" s="24"/>
      <c r="V207" s="24"/>
      <c r="W207" s="24"/>
      <c r="X207" s="24"/>
      <c r="Y207" s="24"/>
      <c r="Z207" s="24"/>
      <c r="AA207" s="24"/>
    </row>
    <row r="208" spans="1:27" ht="15" x14ac:dyDescent="0.2">
      <c r="A208" s="22" t="s">
        <v>349</v>
      </c>
      <c r="B208" s="22" t="s">
        <v>160</v>
      </c>
      <c r="C208" s="21">
        <v>15</v>
      </c>
      <c r="D208" s="21">
        <v>3</v>
      </c>
      <c r="E208" s="21">
        <v>20</v>
      </c>
      <c r="F208" s="35">
        <v>5</v>
      </c>
      <c r="G208" s="21">
        <v>3</v>
      </c>
      <c r="H208" s="21">
        <v>3</v>
      </c>
      <c r="I208" s="21">
        <v>3</v>
      </c>
      <c r="J208" s="21">
        <v>15</v>
      </c>
      <c r="K208" s="21">
        <v>3</v>
      </c>
      <c r="L208" s="21">
        <v>4</v>
      </c>
      <c r="M208" s="21">
        <v>4</v>
      </c>
      <c r="N208" s="21">
        <v>4</v>
      </c>
      <c r="O208" s="21">
        <v>4</v>
      </c>
      <c r="P208" s="21">
        <v>3</v>
      </c>
      <c r="Q208" s="24">
        <f t="shared" si="9"/>
        <v>89</v>
      </c>
      <c r="R208" s="24">
        <f t="shared" si="15"/>
        <v>89</v>
      </c>
      <c r="S208" s="21" t="s">
        <v>350</v>
      </c>
      <c r="T208" s="24"/>
      <c r="U208" s="24"/>
      <c r="V208" s="24"/>
      <c r="W208" s="24"/>
      <c r="X208" s="24"/>
      <c r="Y208" s="24"/>
      <c r="Z208" s="24"/>
      <c r="AA208" s="24"/>
    </row>
    <row r="209" spans="1:27" ht="15" x14ac:dyDescent="0.2">
      <c r="A209" s="22" t="s">
        <v>351</v>
      </c>
      <c r="B209" s="22" t="s">
        <v>160</v>
      </c>
      <c r="C209" s="21">
        <v>15</v>
      </c>
      <c r="D209" s="21">
        <v>5</v>
      </c>
      <c r="E209" s="21">
        <v>20</v>
      </c>
      <c r="F209" s="35">
        <v>5</v>
      </c>
      <c r="G209" s="21">
        <v>4</v>
      </c>
      <c r="H209" s="21">
        <v>4</v>
      </c>
      <c r="I209" s="21">
        <v>5</v>
      </c>
      <c r="J209" s="21">
        <v>15</v>
      </c>
      <c r="K209" s="21">
        <v>4</v>
      </c>
      <c r="L209" s="21">
        <v>4</v>
      </c>
      <c r="M209" s="21">
        <v>4</v>
      </c>
      <c r="N209" s="21">
        <v>4</v>
      </c>
      <c r="O209" s="21">
        <v>4</v>
      </c>
      <c r="P209" s="21">
        <v>4</v>
      </c>
      <c r="Q209" s="24">
        <f t="shared" si="9"/>
        <v>97</v>
      </c>
      <c r="R209" s="24">
        <f t="shared" si="15"/>
        <v>97</v>
      </c>
      <c r="S209" s="21" t="s">
        <v>352</v>
      </c>
      <c r="T209" s="24"/>
      <c r="U209" s="24"/>
      <c r="V209" s="24"/>
      <c r="W209" s="24"/>
      <c r="X209" s="24"/>
      <c r="Y209" s="24"/>
      <c r="Z209" s="24"/>
      <c r="AA209" s="24"/>
    </row>
    <row r="210" spans="1:27" ht="15" x14ac:dyDescent="0.2">
      <c r="A210" s="22" t="s">
        <v>353</v>
      </c>
      <c r="B210" s="22" t="s">
        <v>160</v>
      </c>
      <c r="C210" s="21">
        <v>15</v>
      </c>
      <c r="D210" s="21">
        <v>5</v>
      </c>
      <c r="E210" s="21">
        <v>20</v>
      </c>
      <c r="F210" s="35">
        <v>5</v>
      </c>
      <c r="G210" s="21">
        <v>3</v>
      </c>
      <c r="H210" s="21">
        <v>3</v>
      </c>
      <c r="I210" s="21">
        <v>5</v>
      </c>
      <c r="J210" s="21">
        <v>15</v>
      </c>
      <c r="K210" s="21">
        <v>5</v>
      </c>
      <c r="L210" s="21">
        <v>4</v>
      </c>
      <c r="M210" s="21">
        <v>4</v>
      </c>
      <c r="N210" s="21">
        <v>4</v>
      </c>
      <c r="O210" s="21">
        <v>4</v>
      </c>
      <c r="P210" s="21">
        <v>4</v>
      </c>
      <c r="Q210" s="24">
        <f t="shared" si="9"/>
        <v>96</v>
      </c>
      <c r="R210" s="24">
        <f t="shared" si="15"/>
        <v>96</v>
      </c>
      <c r="S210" s="21" t="s">
        <v>315</v>
      </c>
      <c r="T210" s="24"/>
      <c r="U210" s="24"/>
      <c r="V210" s="24"/>
      <c r="W210" s="24"/>
      <c r="X210" s="24"/>
      <c r="Y210" s="24"/>
      <c r="Z210" s="24"/>
      <c r="AA210" s="24"/>
    </row>
    <row r="211" spans="1:27" ht="15" x14ac:dyDescent="0.2">
      <c r="A211" s="22" t="s">
        <v>354</v>
      </c>
      <c r="B211" s="22" t="s">
        <v>24</v>
      </c>
      <c r="C211" s="21">
        <v>15</v>
      </c>
      <c r="D211" s="21">
        <v>5</v>
      </c>
      <c r="E211" s="21">
        <v>20</v>
      </c>
      <c r="F211" s="35">
        <v>5</v>
      </c>
      <c r="G211" s="21">
        <v>3</v>
      </c>
      <c r="H211" s="21">
        <v>3</v>
      </c>
      <c r="I211" s="21">
        <v>5</v>
      </c>
      <c r="J211" s="21">
        <v>15</v>
      </c>
      <c r="K211" s="21">
        <v>5</v>
      </c>
      <c r="L211" s="21">
        <v>4</v>
      </c>
      <c r="M211" s="21">
        <v>4</v>
      </c>
      <c r="N211" s="21">
        <v>4</v>
      </c>
      <c r="O211" s="21">
        <v>4</v>
      </c>
      <c r="P211" s="21">
        <v>4</v>
      </c>
      <c r="Q211" s="24">
        <f t="shared" si="9"/>
        <v>96</v>
      </c>
      <c r="R211" s="24">
        <f t="shared" si="15"/>
        <v>96</v>
      </c>
      <c r="S211" s="21" t="s">
        <v>355</v>
      </c>
      <c r="T211" s="24"/>
      <c r="U211" s="24"/>
      <c r="V211" s="24"/>
      <c r="W211" s="24"/>
      <c r="X211" s="24"/>
      <c r="Y211" s="24"/>
      <c r="Z211" s="24"/>
      <c r="AA211" s="24"/>
    </row>
    <row r="212" spans="1:27" ht="15" x14ac:dyDescent="0.2">
      <c r="A212" s="22" t="s">
        <v>356</v>
      </c>
      <c r="B212" s="22" t="s">
        <v>160</v>
      </c>
      <c r="C212" s="21">
        <v>15</v>
      </c>
      <c r="D212" s="21">
        <v>3</v>
      </c>
      <c r="E212" s="21">
        <v>20</v>
      </c>
      <c r="F212" s="35">
        <v>5</v>
      </c>
      <c r="G212" s="21">
        <v>3</v>
      </c>
      <c r="H212" s="21">
        <v>3</v>
      </c>
      <c r="I212" s="21">
        <v>3</v>
      </c>
      <c r="J212" s="21">
        <v>15</v>
      </c>
      <c r="K212" s="21">
        <v>5</v>
      </c>
      <c r="L212" s="21">
        <v>4</v>
      </c>
      <c r="M212" s="21">
        <v>4</v>
      </c>
      <c r="N212" s="21">
        <v>3</v>
      </c>
      <c r="O212" s="21">
        <v>0</v>
      </c>
      <c r="P212" s="21">
        <v>0</v>
      </c>
      <c r="Q212" s="24">
        <f t="shared" si="9"/>
        <v>83</v>
      </c>
      <c r="R212" s="24">
        <f t="shared" si="15"/>
        <v>83</v>
      </c>
      <c r="S212" s="21" t="s">
        <v>357</v>
      </c>
      <c r="T212" s="24"/>
      <c r="U212" s="24"/>
      <c r="V212" s="24"/>
      <c r="W212" s="24"/>
      <c r="X212" s="24"/>
      <c r="Y212" s="24"/>
      <c r="Z212" s="24"/>
      <c r="AA212" s="24"/>
    </row>
    <row r="213" spans="1:27" ht="15" x14ac:dyDescent="0.2">
      <c r="A213" s="22" t="s">
        <v>358</v>
      </c>
      <c r="B213" s="22" t="s">
        <v>20</v>
      </c>
      <c r="C213" s="21">
        <v>15</v>
      </c>
      <c r="D213" s="21">
        <v>5</v>
      </c>
      <c r="E213" s="21">
        <v>20</v>
      </c>
      <c r="F213" s="35">
        <v>5</v>
      </c>
      <c r="G213" s="21">
        <v>5</v>
      </c>
      <c r="H213" s="21">
        <v>5</v>
      </c>
      <c r="I213" s="21">
        <v>5</v>
      </c>
      <c r="J213" s="21">
        <v>15</v>
      </c>
      <c r="K213" s="21">
        <v>5</v>
      </c>
      <c r="L213" s="21">
        <v>4</v>
      </c>
      <c r="M213" s="21">
        <v>4</v>
      </c>
      <c r="N213" s="21">
        <v>4</v>
      </c>
      <c r="O213" s="21">
        <v>4</v>
      </c>
      <c r="P213" s="21">
        <v>3</v>
      </c>
      <c r="Q213" s="24">
        <f t="shared" si="9"/>
        <v>99</v>
      </c>
      <c r="R213" s="24">
        <f t="shared" si="15"/>
        <v>99</v>
      </c>
      <c r="S213" s="21" t="s">
        <v>359</v>
      </c>
      <c r="T213" s="24"/>
      <c r="U213" s="24"/>
      <c r="V213" s="24"/>
      <c r="W213" s="24"/>
      <c r="X213" s="24"/>
      <c r="Y213" s="24"/>
      <c r="Z213" s="24"/>
      <c r="AA213" s="24"/>
    </row>
    <row r="214" spans="1:27" ht="15" x14ac:dyDescent="0.2">
      <c r="A214" s="22" t="s">
        <v>360</v>
      </c>
      <c r="B214" s="22" t="s">
        <v>24</v>
      </c>
      <c r="C214" s="21">
        <v>15</v>
      </c>
      <c r="D214" s="21">
        <v>5</v>
      </c>
      <c r="E214" s="21">
        <v>20</v>
      </c>
      <c r="F214" s="35">
        <v>5</v>
      </c>
      <c r="G214" s="21">
        <v>3</v>
      </c>
      <c r="H214" s="21">
        <v>3</v>
      </c>
      <c r="I214" s="21">
        <v>3</v>
      </c>
      <c r="J214" s="21">
        <v>15</v>
      </c>
      <c r="K214" s="21">
        <v>5</v>
      </c>
      <c r="L214" s="21">
        <v>4</v>
      </c>
      <c r="M214" s="21">
        <v>4</v>
      </c>
      <c r="N214" s="21">
        <v>4</v>
      </c>
      <c r="O214" s="21">
        <v>4</v>
      </c>
      <c r="P214" s="21">
        <v>4</v>
      </c>
      <c r="Q214" s="24">
        <f t="shared" si="9"/>
        <v>94</v>
      </c>
      <c r="R214" s="24">
        <f t="shared" si="15"/>
        <v>94</v>
      </c>
      <c r="S214" s="21" t="s">
        <v>361</v>
      </c>
      <c r="T214" s="24"/>
      <c r="U214" s="24"/>
      <c r="V214" s="24"/>
      <c r="W214" s="24"/>
      <c r="X214" s="24"/>
      <c r="Y214" s="24"/>
      <c r="Z214" s="24"/>
      <c r="AA214" s="24"/>
    </row>
    <row r="215" spans="1:27" ht="15" x14ac:dyDescent="0.2">
      <c r="A215" s="22" t="s">
        <v>362</v>
      </c>
      <c r="B215" s="22" t="s">
        <v>24</v>
      </c>
      <c r="C215" s="21">
        <v>15</v>
      </c>
      <c r="D215" s="21">
        <v>5</v>
      </c>
      <c r="E215" s="21">
        <v>20</v>
      </c>
      <c r="F215" s="35">
        <v>5</v>
      </c>
      <c r="G215" s="21">
        <v>5</v>
      </c>
      <c r="H215" s="21">
        <v>5</v>
      </c>
      <c r="I215" s="21">
        <v>5</v>
      </c>
      <c r="J215" s="21">
        <v>15</v>
      </c>
      <c r="K215" s="21">
        <v>5</v>
      </c>
      <c r="L215" s="21">
        <v>4</v>
      </c>
      <c r="M215" s="21">
        <v>4</v>
      </c>
      <c r="N215" s="21">
        <v>4</v>
      </c>
      <c r="O215" s="21">
        <v>4</v>
      </c>
      <c r="P215" s="21">
        <v>4</v>
      </c>
      <c r="Q215" s="24">
        <f t="shared" si="9"/>
        <v>100</v>
      </c>
      <c r="R215" s="24">
        <f t="shared" si="15"/>
        <v>100</v>
      </c>
      <c r="S215" s="21" t="s">
        <v>143</v>
      </c>
      <c r="T215" s="24"/>
      <c r="U215" s="24"/>
      <c r="V215" s="24"/>
      <c r="W215" s="24"/>
      <c r="X215" s="24"/>
      <c r="Y215" s="24"/>
      <c r="Z215" s="24"/>
      <c r="AA215" s="24"/>
    </row>
    <row r="216" spans="1:27" ht="15" x14ac:dyDescent="0.2">
      <c r="A216" s="22" t="s">
        <v>363</v>
      </c>
      <c r="B216" s="22" t="s">
        <v>24</v>
      </c>
      <c r="C216" s="21">
        <v>15</v>
      </c>
      <c r="D216" s="21">
        <v>5</v>
      </c>
      <c r="E216" s="21">
        <v>20</v>
      </c>
      <c r="F216" s="35">
        <v>5</v>
      </c>
      <c r="G216" s="21">
        <v>3</v>
      </c>
      <c r="H216" s="21">
        <v>3</v>
      </c>
      <c r="I216" s="21">
        <v>0</v>
      </c>
      <c r="J216" s="21">
        <v>15</v>
      </c>
      <c r="K216" s="21">
        <v>4</v>
      </c>
      <c r="L216" s="21">
        <v>4</v>
      </c>
      <c r="M216" s="21">
        <v>4</v>
      </c>
      <c r="N216" s="21">
        <v>4</v>
      </c>
      <c r="O216" s="21">
        <v>4</v>
      </c>
      <c r="P216" s="21">
        <v>4</v>
      </c>
      <c r="Q216" s="24">
        <f t="shared" si="9"/>
        <v>90</v>
      </c>
      <c r="R216" s="24">
        <f t="shared" si="15"/>
        <v>90</v>
      </c>
      <c r="S216" s="21" t="s">
        <v>364</v>
      </c>
      <c r="T216" s="24"/>
      <c r="U216" s="24"/>
      <c r="V216" s="24"/>
      <c r="W216" s="24"/>
      <c r="X216" s="24"/>
      <c r="Y216" s="24"/>
      <c r="Z216" s="24"/>
      <c r="AA216" s="24"/>
    </row>
    <row r="217" spans="1:27" ht="15" x14ac:dyDescent="0.2">
      <c r="A217" s="22" t="s">
        <v>365</v>
      </c>
      <c r="B217" s="22" t="s">
        <v>24</v>
      </c>
      <c r="C217" s="21">
        <v>15</v>
      </c>
      <c r="D217" s="21">
        <v>5</v>
      </c>
      <c r="E217" s="21">
        <v>20</v>
      </c>
      <c r="F217" s="35">
        <v>5</v>
      </c>
      <c r="G217" s="21">
        <v>5</v>
      </c>
      <c r="H217" s="21">
        <v>5</v>
      </c>
      <c r="I217" s="21">
        <v>4</v>
      </c>
      <c r="J217" s="21">
        <v>15</v>
      </c>
      <c r="K217" s="21">
        <v>5</v>
      </c>
      <c r="L217" s="21">
        <v>4</v>
      </c>
      <c r="M217" s="21">
        <v>4</v>
      </c>
      <c r="N217" s="21">
        <v>4</v>
      </c>
      <c r="O217" s="21">
        <v>4</v>
      </c>
      <c r="P217" s="21">
        <v>4</v>
      </c>
      <c r="Q217" s="24">
        <f t="shared" si="9"/>
        <v>99</v>
      </c>
      <c r="R217" s="24">
        <f t="shared" si="15"/>
        <v>99</v>
      </c>
      <c r="S217" s="21" t="s">
        <v>366</v>
      </c>
      <c r="T217" s="24"/>
      <c r="U217" s="24"/>
      <c r="V217" s="24"/>
      <c r="W217" s="24"/>
      <c r="X217" s="24"/>
      <c r="Y217" s="24"/>
      <c r="Z217" s="24"/>
      <c r="AA217" s="24"/>
    </row>
    <row r="218" spans="1:27" ht="15" x14ac:dyDescent="0.2">
      <c r="A218" s="22" t="s">
        <v>367</v>
      </c>
      <c r="B218" s="22" t="s">
        <v>368</v>
      </c>
      <c r="C218" s="21">
        <v>15</v>
      </c>
      <c r="D218" s="21">
        <v>5</v>
      </c>
      <c r="E218" s="21">
        <v>20</v>
      </c>
      <c r="F218" s="35">
        <v>5</v>
      </c>
      <c r="G218" s="21">
        <v>5</v>
      </c>
      <c r="H218" s="21">
        <v>5</v>
      </c>
      <c r="I218" s="21">
        <v>5</v>
      </c>
      <c r="J218" s="21">
        <v>15</v>
      </c>
      <c r="K218" s="21">
        <v>5</v>
      </c>
      <c r="L218" s="21">
        <v>1</v>
      </c>
      <c r="M218" s="21">
        <v>4</v>
      </c>
      <c r="N218" s="21">
        <v>4</v>
      </c>
      <c r="O218" s="21">
        <v>0</v>
      </c>
      <c r="P218" s="21">
        <v>0</v>
      </c>
      <c r="Q218" s="24">
        <f t="shared" si="9"/>
        <v>89</v>
      </c>
      <c r="R218" s="24">
        <f t="shared" si="15"/>
        <v>89</v>
      </c>
      <c r="S218" s="29" t="s">
        <v>369</v>
      </c>
      <c r="T218" s="24"/>
      <c r="U218" s="24"/>
      <c r="V218" s="24"/>
      <c r="W218" s="24"/>
      <c r="X218" s="24"/>
      <c r="Y218" s="24"/>
      <c r="Z218" s="24"/>
      <c r="AA218" s="24"/>
    </row>
    <row r="219" spans="1:27" ht="15" x14ac:dyDescent="0.2">
      <c r="A219" s="22" t="s">
        <v>370</v>
      </c>
      <c r="B219" s="22" t="s">
        <v>24</v>
      </c>
      <c r="C219" s="21">
        <v>15</v>
      </c>
      <c r="D219" s="21">
        <v>5</v>
      </c>
      <c r="E219" s="21">
        <v>20</v>
      </c>
      <c r="F219" s="35">
        <v>5</v>
      </c>
      <c r="G219" s="21">
        <v>5</v>
      </c>
      <c r="H219" s="21">
        <v>5</v>
      </c>
      <c r="I219" s="21">
        <v>5</v>
      </c>
      <c r="J219" s="21">
        <v>15</v>
      </c>
      <c r="K219" s="21">
        <v>5</v>
      </c>
      <c r="L219" s="21">
        <v>4</v>
      </c>
      <c r="M219" s="21">
        <v>4</v>
      </c>
      <c r="N219" s="21">
        <v>4</v>
      </c>
      <c r="O219" s="21">
        <v>4</v>
      </c>
      <c r="P219" s="21">
        <v>4</v>
      </c>
      <c r="Q219" s="24">
        <f t="shared" si="9"/>
        <v>100</v>
      </c>
      <c r="R219" s="24">
        <f t="shared" si="15"/>
        <v>100</v>
      </c>
      <c r="S219" s="21" t="s">
        <v>59</v>
      </c>
      <c r="T219" s="24"/>
      <c r="U219" s="24"/>
      <c r="V219" s="24"/>
      <c r="W219" s="24"/>
      <c r="X219" s="24"/>
      <c r="Y219" s="24"/>
      <c r="Z219" s="24"/>
      <c r="AA219" s="24"/>
    </row>
    <row r="220" spans="1:27" ht="15" x14ac:dyDescent="0.2">
      <c r="A220" s="22" t="s">
        <v>371</v>
      </c>
      <c r="B220" s="22" t="s">
        <v>24</v>
      </c>
      <c r="C220" s="21">
        <v>15</v>
      </c>
      <c r="D220" s="21">
        <v>5</v>
      </c>
      <c r="E220" s="21">
        <v>20</v>
      </c>
      <c r="F220" s="35">
        <v>5</v>
      </c>
      <c r="G220" s="21">
        <v>5</v>
      </c>
      <c r="H220" s="21">
        <v>5</v>
      </c>
      <c r="I220" s="21">
        <v>5</v>
      </c>
      <c r="J220" s="21">
        <v>15</v>
      </c>
      <c r="K220" s="21">
        <v>5</v>
      </c>
      <c r="L220" s="21">
        <v>4</v>
      </c>
      <c r="M220" s="21">
        <v>4</v>
      </c>
      <c r="N220" s="21">
        <v>4</v>
      </c>
      <c r="O220" s="21">
        <v>0</v>
      </c>
      <c r="P220" s="21">
        <v>0</v>
      </c>
      <c r="Q220" s="24">
        <f t="shared" si="9"/>
        <v>92</v>
      </c>
      <c r="R220" s="24">
        <f t="shared" si="15"/>
        <v>92</v>
      </c>
      <c r="S220" s="21" t="s">
        <v>40</v>
      </c>
      <c r="T220" s="24"/>
      <c r="U220" s="24"/>
      <c r="V220" s="24"/>
      <c r="W220" s="24"/>
      <c r="X220" s="24"/>
      <c r="Y220" s="24"/>
      <c r="Z220" s="24"/>
      <c r="AA220" s="24"/>
    </row>
    <row r="221" spans="1:27" ht="15" x14ac:dyDescent="0.2">
      <c r="A221" s="22" t="s">
        <v>372</v>
      </c>
      <c r="B221" s="22" t="s">
        <v>24</v>
      </c>
      <c r="C221" s="21">
        <v>15</v>
      </c>
      <c r="D221" s="24"/>
      <c r="E221" s="21">
        <v>20</v>
      </c>
      <c r="F221" s="36"/>
      <c r="G221" s="24"/>
      <c r="H221" s="24"/>
      <c r="I221" s="24"/>
      <c r="J221" s="21">
        <v>15</v>
      </c>
      <c r="K221" s="24"/>
      <c r="L221" s="24"/>
      <c r="M221" s="24"/>
      <c r="N221" s="24"/>
      <c r="O221" s="24"/>
      <c r="P221" s="24"/>
      <c r="Q221" s="24">
        <f t="shared" si="9"/>
        <v>50</v>
      </c>
      <c r="R221" s="21">
        <v>0</v>
      </c>
      <c r="S221" s="24"/>
      <c r="T221" s="24"/>
      <c r="U221" s="24"/>
      <c r="V221" s="24"/>
      <c r="W221" s="24"/>
      <c r="X221" s="24"/>
      <c r="Y221" s="24"/>
      <c r="Z221" s="24"/>
      <c r="AA221" s="24"/>
    </row>
    <row r="222" spans="1:27" ht="15" x14ac:dyDescent="0.2">
      <c r="A222" s="22" t="s">
        <v>373</v>
      </c>
      <c r="B222" s="22" t="s">
        <v>374</v>
      </c>
      <c r="C222" s="21">
        <v>15</v>
      </c>
      <c r="D222" s="21">
        <v>5</v>
      </c>
      <c r="E222" s="21">
        <v>20</v>
      </c>
      <c r="F222" s="35">
        <v>5</v>
      </c>
      <c r="G222" s="21">
        <v>5</v>
      </c>
      <c r="H222" s="21">
        <v>5</v>
      </c>
      <c r="I222" s="21">
        <v>5</v>
      </c>
      <c r="J222" s="21">
        <v>15</v>
      </c>
      <c r="K222" s="21">
        <v>4</v>
      </c>
      <c r="L222" s="21">
        <v>4</v>
      </c>
      <c r="M222" s="21">
        <v>4</v>
      </c>
      <c r="N222" s="21">
        <v>4</v>
      </c>
      <c r="O222" s="21">
        <v>4</v>
      </c>
      <c r="P222" s="21">
        <v>4</v>
      </c>
      <c r="Q222" s="24">
        <f t="shared" si="9"/>
        <v>99</v>
      </c>
      <c r="R222" s="24">
        <f t="shared" ref="R222:R224" si="16">ROUND(Q222,0)</f>
        <v>99</v>
      </c>
      <c r="S222" s="21" t="s">
        <v>375</v>
      </c>
      <c r="T222" s="24"/>
      <c r="U222" s="24"/>
      <c r="V222" s="24"/>
      <c r="W222" s="24"/>
      <c r="X222" s="24"/>
      <c r="Y222" s="24"/>
      <c r="Z222" s="24"/>
      <c r="AA222" s="24"/>
    </row>
    <row r="223" spans="1:27" ht="15" x14ac:dyDescent="0.2">
      <c r="A223" s="22" t="s">
        <v>376</v>
      </c>
      <c r="B223" s="22" t="s">
        <v>24</v>
      </c>
      <c r="C223" s="21">
        <v>15</v>
      </c>
      <c r="D223" s="21">
        <v>5</v>
      </c>
      <c r="E223" s="21">
        <v>20</v>
      </c>
      <c r="F223" s="35">
        <v>5</v>
      </c>
      <c r="G223" s="21">
        <v>5</v>
      </c>
      <c r="H223" s="21">
        <v>5</v>
      </c>
      <c r="I223" s="21">
        <v>5</v>
      </c>
      <c r="J223" s="21">
        <v>15</v>
      </c>
      <c r="K223" s="21">
        <v>5</v>
      </c>
      <c r="L223" s="21">
        <v>4</v>
      </c>
      <c r="M223" s="21">
        <v>4</v>
      </c>
      <c r="N223" s="21">
        <v>4</v>
      </c>
      <c r="O223" s="21">
        <v>4</v>
      </c>
      <c r="P223" s="21">
        <v>4</v>
      </c>
      <c r="Q223" s="24">
        <f t="shared" si="9"/>
        <v>100</v>
      </c>
      <c r="R223" s="24">
        <f t="shared" si="16"/>
        <v>100</v>
      </c>
      <c r="S223" s="21" t="s">
        <v>377</v>
      </c>
      <c r="T223" s="24"/>
      <c r="U223" s="24"/>
      <c r="V223" s="24"/>
      <c r="W223" s="24"/>
      <c r="X223" s="24"/>
      <c r="Y223" s="24"/>
      <c r="Z223" s="24"/>
      <c r="AA223" s="24"/>
    </row>
    <row r="224" spans="1:27" ht="15" x14ac:dyDescent="0.2">
      <c r="A224" s="22" t="s">
        <v>378</v>
      </c>
      <c r="B224" s="22" t="s">
        <v>379</v>
      </c>
      <c r="C224" s="21">
        <v>15</v>
      </c>
      <c r="D224" s="21">
        <v>5</v>
      </c>
      <c r="E224" s="21">
        <v>20</v>
      </c>
      <c r="F224" s="35">
        <v>5</v>
      </c>
      <c r="G224" s="21">
        <v>5</v>
      </c>
      <c r="H224" s="21">
        <v>5</v>
      </c>
      <c r="I224" s="21">
        <v>5</v>
      </c>
      <c r="J224" s="21">
        <v>15</v>
      </c>
      <c r="K224" s="21">
        <v>5</v>
      </c>
      <c r="L224" s="21">
        <v>4</v>
      </c>
      <c r="M224" s="21">
        <v>4</v>
      </c>
      <c r="N224" s="21">
        <v>4</v>
      </c>
      <c r="O224" s="21">
        <v>4</v>
      </c>
      <c r="P224" s="21">
        <v>4</v>
      </c>
      <c r="Q224" s="21">
        <v>100</v>
      </c>
      <c r="R224" s="24">
        <f t="shared" si="16"/>
        <v>100</v>
      </c>
      <c r="S224" s="21" t="s">
        <v>40</v>
      </c>
      <c r="T224" s="24"/>
      <c r="U224" s="24"/>
      <c r="V224" s="24"/>
      <c r="W224" s="24"/>
      <c r="X224" s="24"/>
      <c r="Y224" s="24"/>
      <c r="Z224" s="24"/>
      <c r="AA224" s="24"/>
    </row>
    <row r="225" spans="1:27" ht="15" x14ac:dyDescent="0.2">
      <c r="A225" s="22" t="s">
        <v>380</v>
      </c>
      <c r="B225" s="22" t="s">
        <v>379</v>
      </c>
      <c r="C225" s="21">
        <v>15</v>
      </c>
      <c r="D225" s="24"/>
      <c r="E225" s="21">
        <v>20</v>
      </c>
      <c r="F225" s="36"/>
      <c r="G225" s="24"/>
      <c r="H225" s="24"/>
      <c r="I225" s="24"/>
      <c r="J225" s="21">
        <v>15</v>
      </c>
      <c r="K225" s="24"/>
      <c r="L225" s="24"/>
      <c r="M225" s="24"/>
      <c r="N225" s="24"/>
      <c r="O225" s="24"/>
      <c r="P225" s="24"/>
      <c r="Q225" s="24">
        <f t="shared" ref="Q225:Q243" si="17">SUM(C225:P225)</f>
        <v>50</v>
      </c>
      <c r="R225" s="21">
        <v>0</v>
      </c>
      <c r="S225" s="24"/>
      <c r="T225" s="24"/>
      <c r="U225" s="24"/>
      <c r="V225" s="24"/>
      <c r="W225" s="24"/>
      <c r="X225" s="24"/>
      <c r="Y225" s="24"/>
      <c r="Z225" s="24"/>
      <c r="AA225" s="24"/>
    </row>
    <row r="226" spans="1:27" ht="15" x14ac:dyDescent="0.2">
      <c r="A226" s="22" t="s">
        <v>381</v>
      </c>
      <c r="B226" s="22" t="s">
        <v>382</v>
      </c>
      <c r="C226" s="21">
        <v>15</v>
      </c>
      <c r="D226" s="21">
        <v>5</v>
      </c>
      <c r="E226" s="21">
        <v>20</v>
      </c>
      <c r="F226" s="35">
        <v>5</v>
      </c>
      <c r="G226" s="21">
        <v>5</v>
      </c>
      <c r="H226" s="21">
        <v>5</v>
      </c>
      <c r="I226" s="21">
        <v>5</v>
      </c>
      <c r="J226" s="21">
        <v>15</v>
      </c>
      <c r="K226" s="21">
        <v>3</v>
      </c>
      <c r="L226" s="21">
        <v>4</v>
      </c>
      <c r="M226" s="21">
        <v>4</v>
      </c>
      <c r="N226" s="21">
        <v>4</v>
      </c>
      <c r="O226" s="21">
        <v>4</v>
      </c>
      <c r="P226" s="21">
        <v>4</v>
      </c>
      <c r="Q226" s="24">
        <f t="shared" si="17"/>
        <v>98</v>
      </c>
      <c r="R226" s="24">
        <f t="shared" ref="R226:R229" si="18">ROUND(Q226,0)</f>
        <v>98</v>
      </c>
      <c r="S226" s="21" t="s">
        <v>383</v>
      </c>
      <c r="T226" s="24"/>
      <c r="U226" s="24"/>
      <c r="V226" s="24"/>
      <c r="W226" s="24"/>
      <c r="X226" s="24"/>
      <c r="Y226" s="24"/>
      <c r="Z226" s="24"/>
      <c r="AA226" s="24"/>
    </row>
    <row r="227" spans="1:27" ht="15" x14ac:dyDescent="0.2">
      <c r="A227" s="22" t="s">
        <v>384</v>
      </c>
      <c r="B227" s="22" t="s">
        <v>382</v>
      </c>
      <c r="C227" s="21">
        <v>15</v>
      </c>
      <c r="D227" s="21">
        <v>5</v>
      </c>
      <c r="E227" s="21">
        <v>20</v>
      </c>
      <c r="F227" s="35">
        <v>5</v>
      </c>
      <c r="G227" s="21">
        <v>3</v>
      </c>
      <c r="H227" s="21">
        <v>3</v>
      </c>
      <c r="I227" s="21">
        <v>5</v>
      </c>
      <c r="J227" s="21">
        <v>15</v>
      </c>
      <c r="K227" s="21">
        <v>5</v>
      </c>
      <c r="L227" s="21">
        <v>4</v>
      </c>
      <c r="M227" s="21">
        <v>4</v>
      </c>
      <c r="N227" s="21">
        <v>4</v>
      </c>
      <c r="O227" s="21">
        <v>3</v>
      </c>
      <c r="P227" s="21">
        <v>4</v>
      </c>
      <c r="Q227" s="24">
        <f t="shared" si="17"/>
        <v>95</v>
      </c>
      <c r="R227" s="24">
        <f t="shared" si="18"/>
        <v>95</v>
      </c>
      <c r="S227" s="21" t="s">
        <v>385</v>
      </c>
      <c r="T227" s="24"/>
      <c r="U227" s="24"/>
      <c r="V227" s="24"/>
      <c r="W227" s="24"/>
      <c r="X227" s="24"/>
      <c r="Y227" s="24"/>
      <c r="Z227" s="24"/>
      <c r="AA227" s="24"/>
    </row>
    <row r="228" spans="1:27" ht="15" x14ac:dyDescent="0.2">
      <c r="A228" s="22" t="s">
        <v>386</v>
      </c>
      <c r="B228" s="22" t="s">
        <v>387</v>
      </c>
      <c r="C228" s="21">
        <v>15</v>
      </c>
      <c r="D228" s="21">
        <v>3</v>
      </c>
      <c r="E228" s="21">
        <v>20</v>
      </c>
      <c r="F228" s="35">
        <v>5</v>
      </c>
      <c r="G228" s="21">
        <v>4</v>
      </c>
      <c r="H228" s="21">
        <v>4</v>
      </c>
      <c r="I228" s="21">
        <v>4</v>
      </c>
      <c r="J228" s="21">
        <v>15</v>
      </c>
      <c r="K228" s="21">
        <v>0</v>
      </c>
      <c r="L228" s="21">
        <v>4</v>
      </c>
      <c r="M228" s="21">
        <v>4</v>
      </c>
      <c r="N228" s="21">
        <v>4</v>
      </c>
      <c r="O228" s="21">
        <v>4</v>
      </c>
      <c r="P228" s="21">
        <v>0</v>
      </c>
      <c r="Q228" s="24">
        <f t="shared" si="17"/>
        <v>86</v>
      </c>
      <c r="R228" s="24">
        <f t="shared" si="18"/>
        <v>86</v>
      </c>
      <c r="S228" s="21" t="s">
        <v>388</v>
      </c>
      <c r="T228" s="24"/>
      <c r="U228" s="24"/>
      <c r="V228" s="24"/>
      <c r="W228" s="24"/>
      <c r="X228" s="24"/>
      <c r="Y228" s="24"/>
      <c r="Z228" s="24"/>
      <c r="AA228" s="24"/>
    </row>
    <row r="229" spans="1:27" ht="15" x14ac:dyDescent="0.2">
      <c r="A229" s="22" t="s">
        <v>389</v>
      </c>
      <c r="B229" s="22" t="s">
        <v>390</v>
      </c>
      <c r="C229" s="21">
        <v>15</v>
      </c>
      <c r="D229" s="21">
        <v>5</v>
      </c>
      <c r="E229" s="21">
        <v>20</v>
      </c>
      <c r="F229" s="35">
        <v>5</v>
      </c>
      <c r="G229" s="21">
        <v>4</v>
      </c>
      <c r="H229" s="21">
        <v>4</v>
      </c>
      <c r="I229" s="21">
        <v>5</v>
      </c>
      <c r="J229" s="21">
        <v>15</v>
      </c>
      <c r="K229" s="21">
        <v>5</v>
      </c>
      <c r="L229" s="21">
        <v>4</v>
      </c>
      <c r="M229" s="21">
        <v>4</v>
      </c>
      <c r="N229" s="21">
        <v>4</v>
      </c>
      <c r="O229" s="21">
        <v>4</v>
      </c>
      <c r="P229" s="21">
        <v>4</v>
      </c>
      <c r="Q229" s="24">
        <f t="shared" si="17"/>
        <v>98</v>
      </c>
      <c r="R229" s="24">
        <f t="shared" si="18"/>
        <v>98</v>
      </c>
      <c r="S229" s="21" t="s">
        <v>64</v>
      </c>
      <c r="T229" s="24"/>
      <c r="U229" s="24"/>
      <c r="V229" s="24"/>
      <c r="W229" s="24"/>
      <c r="X229" s="24"/>
      <c r="Y229" s="24"/>
      <c r="Z229" s="24"/>
      <c r="AA229" s="24"/>
    </row>
    <row r="230" spans="1:27" ht="15" x14ac:dyDescent="0.2">
      <c r="A230" s="22" t="s">
        <v>391</v>
      </c>
      <c r="B230" s="22" t="s">
        <v>392</v>
      </c>
      <c r="C230" s="21">
        <v>15</v>
      </c>
      <c r="D230" s="24"/>
      <c r="E230" s="21">
        <v>20</v>
      </c>
      <c r="F230" s="36"/>
      <c r="G230" s="24"/>
      <c r="H230" s="24"/>
      <c r="I230" s="24"/>
      <c r="J230" s="21">
        <v>15</v>
      </c>
      <c r="K230" s="24"/>
      <c r="L230" s="24"/>
      <c r="M230" s="24"/>
      <c r="N230" s="24"/>
      <c r="O230" s="24"/>
      <c r="P230" s="24"/>
      <c r="Q230" s="24">
        <f t="shared" si="17"/>
        <v>50</v>
      </c>
      <c r="R230" s="21">
        <v>0</v>
      </c>
      <c r="S230" s="24"/>
      <c r="T230" s="24"/>
      <c r="U230" s="24"/>
      <c r="V230" s="24"/>
      <c r="W230" s="24"/>
      <c r="X230" s="24"/>
      <c r="Y230" s="24"/>
      <c r="Z230" s="24"/>
      <c r="AA230" s="24"/>
    </row>
    <row r="231" spans="1:27" ht="15" x14ac:dyDescent="0.2">
      <c r="A231" s="22" t="s">
        <v>393</v>
      </c>
      <c r="B231" s="22" t="s">
        <v>392</v>
      </c>
      <c r="C231" s="21">
        <v>15</v>
      </c>
      <c r="D231" s="21">
        <v>5</v>
      </c>
      <c r="E231" s="21">
        <v>20</v>
      </c>
      <c r="F231" s="35">
        <v>5</v>
      </c>
      <c r="G231" s="21">
        <v>5</v>
      </c>
      <c r="H231" s="21">
        <v>5</v>
      </c>
      <c r="I231" s="21">
        <v>5</v>
      </c>
      <c r="J231" s="21">
        <v>15</v>
      </c>
      <c r="K231" s="21">
        <v>5</v>
      </c>
      <c r="L231" s="21">
        <v>3</v>
      </c>
      <c r="M231" s="21">
        <v>4</v>
      </c>
      <c r="N231" s="21">
        <v>4</v>
      </c>
      <c r="O231" s="21">
        <v>4</v>
      </c>
      <c r="P231" s="21">
        <v>4</v>
      </c>
      <c r="Q231" s="24">
        <f t="shared" si="17"/>
        <v>99</v>
      </c>
      <c r="R231" s="24">
        <f t="shared" ref="R231:R232" si="19">ROUND(Q231,0)</f>
        <v>99</v>
      </c>
      <c r="S231" s="21" t="s">
        <v>64</v>
      </c>
      <c r="T231" s="24"/>
      <c r="U231" s="24"/>
      <c r="V231" s="24"/>
      <c r="W231" s="24"/>
      <c r="X231" s="24"/>
      <c r="Y231" s="24"/>
      <c r="Z231" s="24"/>
      <c r="AA231" s="24"/>
    </row>
    <row r="232" spans="1:27" ht="15" x14ac:dyDescent="0.2">
      <c r="A232" s="22" t="s">
        <v>394</v>
      </c>
      <c r="B232" s="22" t="s">
        <v>395</v>
      </c>
      <c r="C232" s="21">
        <v>15</v>
      </c>
      <c r="D232" s="21">
        <v>4</v>
      </c>
      <c r="E232" s="21">
        <v>20</v>
      </c>
      <c r="F232" s="35">
        <v>5</v>
      </c>
      <c r="G232" s="21">
        <v>5</v>
      </c>
      <c r="H232" s="21">
        <v>5</v>
      </c>
      <c r="I232" s="21">
        <v>5</v>
      </c>
      <c r="J232" s="21">
        <v>15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4">
        <f t="shared" si="17"/>
        <v>74</v>
      </c>
      <c r="R232" s="24">
        <f t="shared" si="19"/>
        <v>74</v>
      </c>
      <c r="S232" s="21" t="s">
        <v>396</v>
      </c>
      <c r="T232" s="24"/>
      <c r="U232" s="24"/>
      <c r="V232" s="24"/>
      <c r="W232" s="24"/>
      <c r="X232" s="24"/>
      <c r="Y232" s="24"/>
      <c r="Z232" s="24"/>
      <c r="AA232" s="24"/>
    </row>
    <row r="233" spans="1:27" ht="15" x14ac:dyDescent="0.2">
      <c r="A233" s="22" t="s">
        <v>397</v>
      </c>
      <c r="B233" s="22" t="s">
        <v>398</v>
      </c>
      <c r="C233" s="21">
        <v>15</v>
      </c>
      <c r="D233" s="24"/>
      <c r="E233" s="21">
        <v>20</v>
      </c>
      <c r="F233" s="36"/>
      <c r="G233" s="24"/>
      <c r="H233" s="24"/>
      <c r="I233" s="24"/>
      <c r="J233" s="21">
        <v>15</v>
      </c>
      <c r="K233" s="24"/>
      <c r="L233" s="24"/>
      <c r="M233" s="24"/>
      <c r="N233" s="24"/>
      <c r="O233" s="24"/>
      <c r="P233" s="24"/>
      <c r="Q233" s="24">
        <f t="shared" si="17"/>
        <v>50</v>
      </c>
      <c r="R233" s="21">
        <v>0</v>
      </c>
      <c r="S233" s="24"/>
      <c r="T233" s="24"/>
      <c r="U233" s="24"/>
      <c r="V233" s="24"/>
      <c r="W233" s="24"/>
      <c r="X233" s="24"/>
      <c r="Y233" s="24"/>
      <c r="Z233" s="24"/>
      <c r="AA233" s="24"/>
    </row>
    <row r="234" spans="1:27" ht="15" x14ac:dyDescent="0.2">
      <c r="A234" s="22" t="s">
        <v>399</v>
      </c>
      <c r="B234" s="22" t="s">
        <v>398</v>
      </c>
      <c r="C234" s="21">
        <v>15</v>
      </c>
      <c r="D234" s="21">
        <v>5</v>
      </c>
      <c r="E234" s="21">
        <v>20</v>
      </c>
      <c r="F234" s="35">
        <v>5</v>
      </c>
      <c r="G234" s="21">
        <v>5</v>
      </c>
      <c r="H234" s="21">
        <v>5</v>
      </c>
      <c r="I234" s="21">
        <v>5</v>
      </c>
      <c r="J234" s="21">
        <v>15</v>
      </c>
      <c r="K234" s="21">
        <v>5</v>
      </c>
      <c r="L234" s="21">
        <v>4</v>
      </c>
      <c r="M234" s="21">
        <v>4</v>
      </c>
      <c r="N234" s="21">
        <v>4</v>
      </c>
      <c r="O234" s="21">
        <v>4</v>
      </c>
      <c r="P234" s="21">
        <v>3</v>
      </c>
      <c r="Q234" s="24">
        <f t="shared" si="17"/>
        <v>99</v>
      </c>
      <c r="R234" s="24">
        <f t="shared" ref="R234:R249" si="20">ROUND(Q234,0)</f>
        <v>99</v>
      </c>
      <c r="S234" s="21" t="s">
        <v>400</v>
      </c>
      <c r="T234" s="24"/>
      <c r="U234" s="24"/>
      <c r="V234" s="24"/>
      <c r="W234" s="24"/>
      <c r="X234" s="24"/>
      <c r="Y234" s="24"/>
      <c r="Z234" s="24"/>
      <c r="AA234" s="24"/>
    </row>
    <row r="235" spans="1:27" ht="15" x14ac:dyDescent="0.2">
      <c r="A235" s="22" t="s">
        <v>401</v>
      </c>
      <c r="B235" s="22" t="s">
        <v>402</v>
      </c>
      <c r="C235" s="21">
        <v>15</v>
      </c>
      <c r="D235" s="21">
        <v>5</v>
      </c>
      <c r="E235" s="21">
        <v>20</v>
      </c>
      <c r="F235" s="35">
        <v>5</v>
      </c>
      <c r="G235" s="21">
        <v>3</v>
      </c>
      <c r="H235" s="21">
        <v>3</v>
      </c>
      <c r="I235" s="21">
        <v>3</v>
      </c>
      <c r="J235" s="21">
        <v>15</v>
      </c>
      <c r="K235" s="21">
        <v>5</v>
      </c>
      <c r="L235" s="21">
        <v>4</v>
      </c>
      <c r="M235" s="21">
        <v>4</v>
      </c>
      <c r="N235" s="21">
        <v>4</v>
      </c>
      <c r="O235" s="21">
        <v>4</v>
      </c>
      <c r="P235" s="21">
        <v>4</v>
      </c>
      <c r="Q235" s="24">
        <f t="shared" si="17"/>
        <v>94</v>
      </c>
      <c r="R235" s="24">
        <f t="shared" si="20"/>
        <v>94</v>
      </c>
      <c r="S235" s="21" t="s">
        <v>403</v>
      </c>
      <c r="T235" s="24"/>
      <c r="U235" s="24"/>
      <c r="V235" s="24"/>
      <c r="W235" s="24"/>
      <c r="X235" s="24"/>
      <c r="Y235" s="24"/>
      <c r="Z235" s="24"/>
      <c r="AA235" s="24"/>
    </row>
    <row r="236" spans="1:27" ht="15" x14ac:dyDescent="0.2">
      <c r="A236" s="22" t="s">
        <v>404</v>
      </c>
      <c r="B236" s="22" t="s">
        <v>402</v>
      </c>
      <c r="C236" s="21">
        <v>15</v>
      </c>
      <c r="D236" s="21">
        <v>5</v>
      </c>
      <c r="E236" s="21">
        <v>20</v>
      </c>
      <c r="F236" s="35">
        <v>5</v>
      </c>
      <c r="G236" s="21">
        <v>5</v>
      </c>
      <c r="H236" s="21">
        <v>5</v>
      </c>
      <c r="I236" s="21">
        <v>5</v>
      </c>
      <c r="J236" s="21">
        <v>15</v>
      </c>
      <c r="K236" s="21">
        <v>5</v>
      </c>
      <c r="L236" s="21">
        <v>4</v>
      </c>
      <c r="M236" s="21">
        <v>4</v>
      </c>
      <c r="N236" s="21">
        <v>4</v>
      </c>
      <c r="O236" s="21">
        <v>4</v>
      </c>
      <c r="P236" s="21">
        <v>4</v>
      </c>
      <c r="Q236" s="24">
        <f t="shared" si="17"/>
        <v>100</v>
      </c>
      <c r="R236" s="24">
        <f t="shared" si="20"/>
        <v>100</v>
      </c>
      <c r="S236" s="21" t="s">
        <v>69</v>
      </c>
      <c r="T236" s="24"/>
      <c r="U236" s="24"/>
      <c r="V236" s="24"/>
      <c r="W236" s="24"/>
      <c r="X236" s="24"/>
      <c r="Y236" s="24"/>
      <c r="Z236" s="24"/>
      <c r="AA236" s="24"/>
    </row>
    <row r="237" spans="1:27" ht="15" x14ac:dyDescent="0.2">
      <c r="A237" s="22" t="s">
        <v>405</v>
      </c>
      <c r="B237" s="22" t="s">
        <v>406</v>
      </c>
      <c r="C237" s="21">
        <v>15</v>
      </c>
      <c r="D237" s="21">
        <v>5</v>
      </c>
      <c r="E237" s="21">
        <v>20</v>
      </c>
      <c r="F237" s="35">
        <v>5</v>
      </c>
      <c r="G237" s="21">
        <v>5</v>
      </c>
      <c r="H237" s="21">
        <v>5</v>
      </c>
      <c r="I237" s="21">
        <v>5</v>
      </c>
      <c r="J237" s="21">
        <v>15</v>
      </c>
      <c r="K237" s="21">
        <v>5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4">
        <f t="shared" si="17"/>
        <v>80</v>
      </c>
      <c r="R237" s="24">
        <f t="shared" si="20"/>
        <v>80</v>
      </c>
      <c r="S237" s="21" t="s">
        <v>407</v>
      </c>
      <c r="T237" s="24"/>
      <c r="U237" s="24"/>
      <c r="V237" s="24"/>
      <c r="W237" s="24"/>
      <c r="X237" s="24"/>
      <c r="Y237" s="24"/>
      <c r="Z237" s="24"/>
      <c r="AA237" s="24"/>
    </row>
    <row r="238" spans="1:27" ht="15" x14ac:dyDescent="0.2">
      <c r="A238" s="22" t="s">
        <v>408</v>
      </c>
      <c r="B238" s="22" t="s">
        <v>406</v>
      </c>
      <c r="C238" s="21">
        <v>15</v>
      </c>
      <c r="D238" s="21">
        <v>4</v>
      </c>
      <c r="E238" s="21">
        <v>20</v>
      </c>
      <c r="F238" s="35">
        <v>5</v>
      </c>
      <c r="G238" s="21">
        <v>5</v>
      </c>
      <c r="H238" s="21">
        <v>5</v>
      </c>
      <c r="I238" s="21">
        <v>5</v>
      </c>
      <c r="J238" s="21">
        <v>15</v>
      </c>
      <c r="K238" s="21">
        <v>5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4">
        <f t="shared" si="17"/>
        <v>79</v>
      </c>
      <c r="R238" s="24">
        <f t="shared" si="20"/>
        <v>79</v>
      </c>
      <c r="S238" s="21" t="s">
        <v>409</v>
      </c>
      <c r="T238" s="24"/>
      <c r="U238" s="24"/>
      <c r="V238" s="24"/>
      <c r="W238" s="24"/>
      <c r="X238" s="24"/>
      <c r="Y238" s="24"/>
      <c r="Z238" s="24"/>
      <c r="AA238" s="24"/>
    </row>
    <row r="239" spans="1:27" ht="15" x14ac:dyDescent="0.2">
      <c r="A239" s="22" t="s">
        <v>410</v>
      </c>
      <c r="B239" s="22" t="s">
        <v>406</v>
      </c>
      <c r="C239" s="21">
        <v>15</v>
      </c>
      <c r="D239" s="21">
        <v>5</v>
      </c>
      <c r="E239" s="21">
        <v>20</v>
      </c>
      <c r="F239" s="35">
        <v>5</v>
      </c>
      <c r="G239" s="21">
        <v>5</v>
      </c>
      <c r="H239" s="21">
        <v>5</v>
      </c>
      <c r="I239" s="21">
        <v>5</v>
      </c>
      <c r="J239" s="21">
        <v>15</v>
      </c>
      <c r="K239" s="21">
        <v>5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4">
        <f t="shared" si="17"/>
        <v>80</v>
      </c>
      <c r="R239" s="24">
        <f t="shared" si="20"/>
        <v>80</v>
      </c>
      <c r="S239" s="21" t="s">
        <v>59</v>
      </c>
      <c r="T239" s="24"/>
      <c r="U239" s="24"/>
      <c r="V239" s="24"/>
      <c r="W239" s="24"/>
      <c r="X239" s="24"/>
      <c r="Y239" s="24"/>
      <c r="Z239" s="24"/>
      <c r="AA239" s="24"/>
    </row>
    <row r="240" spans="1:27" ht="15" x14ac:dyDescent="0.2">
      <c r="A240" s="22" t="s">
        <v>411</v>
      </c>
      <c r="B240" s="22" t="s">
        <v>406</v>
      </c>
      <c r="C240" s="21">
        <v>15</v>
      </c>
      <c r="D240" s="21">
        <v>5</v>
      </c>
      <c r="E240" s="21">
        <v>20</v>
      </c>
      <c r="F240" s="35">
        <v>5</v>
      </c>
      <c r="G240" s="21">
        <v>5</v>
      </c>
      <c r="H240" s="21">
        <v>5</v>
      </c>
      <c r="I240" s="21">
        <v>5</v>
      </c>
      <c r="J240" s="21">
        <v>15</v>
      </c>
      <c r="K240" s="21">
        <v>3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4">
        <f t="shared" si="17"/>
        <v>78</v>
      </c>
      <c r="R240" s="24">
        <f t="shared" si="20"/>
        <v>78</v>
      </c>
      <c r="S240" s="21" t="s">
        <v>412</v>
      </c>
      <c r="T240" s="24"/>
      <c r="U240" s="24"/>
      <c r="V240" s="24"/>
      <c r="W240" s="24"/>
      <c r="X240" s="24"/>
      <c r="Y240" s="24"/>
      <c r="Z240" s="24"/>
      <c r="AA240" s="24"/>
    </row>
    <row r="241" spans="1:27" ht="15" x14ac:dyDescent="0.2">
      <c r="A241" s="22" t="s">
        <v>413</v>
      </c>
      <c r="B241" s="22" t="s">
        <v>406</v>
      </c>
      <c r="C241" s="21">
        <v>15</v>
      </c>
      <c r="D241" s="21">
        <v>4</v>
      </c>
      <c r="E241" s="21">
        <v>20</v>
      </c>
      <c r="F241" s="35">
        <v>5</v>
      </c>
      <c r="G241" s="21">
        <v>3</v>
      </c>
      <c r="H241" s="21">
        <v>3</v>
      </c>
      <c r="I241" s="21">
        <v>4</v>
      </c>
      <c r="J241" s="21">
        <v>15</v>
      </c>
      <c r="K241" s="21">
        <v>4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4">
        <f t="shared" si="17"/>
        <v>73</v>
      </c>
      <c r="R241" s="24">
        <f t="shared" si="20"/>
        <v>73</v>
      </c>
      <c r="S241" s="21" t="s">
        <v>414</v>
      </c>
      <c r="T241" s="24"/>
      <c r="U241" s="24"/>
      <c r="V241" s="24"/>
      <c r="W241" s="24"/>
      <c r="X241" s="24"/>
      <c r="Y241" s="24"/>
      <c r="Z241" s="24"/>
      <c r="AA241" s="24"/>
    </row>
    <row r="242" spans="1:27" ht="15" x14ac:dyDescent="0.2">
      <c r="A242" s="22" t="s">
        <v>415</v>
      </c>
      <c r="B242" s="22" t="s">
        <v>416</v>
      </c>
      <c r="C242" s="21">
        <v>15</v>
      </c>
      <c r="D242" s="21">
        <v>5</v>
      </c>
      <c r="E242" s="21">
        <v>20</v>
      </c>
      <c r="F242" s="35">
        <v>5</v>
      </c>
      <c r="G242" s="21">
        <v>5</v>
      </c>
      <c r="H242" s="21">
        <v>5</v>
      </c>
      <c r="I242" s="21">
        <v>5</v>
      </c>
      <c r="J242" s="21">
        <v>15</v>
      </c>
      <c r="K242" s="21">
        <v>5</v>
      </c>
      <c r="L242" s="21">
        <v>4</v>
      </c>
      <c r="M242" s="21">
        <v>4</v>
      </c>
      <c r="N242" s="21">
        <v>4</v>
      </c>
      <c r="O242" s="21">
        <v>3</v>
      </c>
      <c r="P242" s="21">
        <v>4</v>
      </c>
      <c r="Q242" s="24">
        <f t="shared" si="17"/>
        <v>99</v>
      </c>
      <c r="R242" s="24">
        <f t="shared" si="20"/>
        <v>99</v>
      </c>
      <c r="S242" s="21" t="s">
        <v>59</v>
      </c>
      <c r="T242" s="24"/>
      <c r="U242" s="24"/>
      <c r="V242" s="24"/>
      <c r="W242" s="24"/>
      <c r="X242" s="24"/>
      <c r="Y242" s="24"/>
      <c r="Z242" s="24"/>
      <c r="AA242" s="24"/>
    </row>
    <row r="243" spans="1:27" ht="15" x14ac:dyDescent="0.2">
      <c r="A243" s="22" t="s">
        <v>417</v>
      </c>
      <c r="B243" s="22" t="s">
        <v>416</v>
      </c>
      <c r="C243" s="21">
        <v>15</v>
      </c>
      <c r="D243" s="21">
        <v>5</v>
      </c>
      <c r="E243" s="21">
        <v>20</v>
      </c>
      <c r="F243" s="35">
        <v>5</v>
      </c>
      <c r="G243" s="21">
        <v>5</v>
      </c>
      <c r="H243" s="21">
        <v>5</v>
      </c>
      <c r="I243" s="21">
        <v>5</v>
      </c>
      <c r="J243" s="21">
        <v>15</v>
      </c>
      <c r="K243" s="21">
        <v>5</v>
      </c>
      <c r="L243" s="21">
        <v>4</v>
      </c>
      <c r="M243" s="21">
        <v>4</v>
      </c>
      <c r="N243" s="21">
        <v>4</v>
      </c>
      <c r="O243" s="21">
        <v>4</v>
      </c>
      <c r="P243" s="21">
        <v>4</v>
      </c>
      <c r="Q243" s="24">
        <f t="shared" si="17"/>
        <v>100</v>
      </c>
      <c r="R243" s="24">
        <f t="shared" si="20"/>
        <v>100</v>
      </c>
      <c r="S243" s="21" t="s">
        <v>59</v>
      </c>
      <c r="T243" s="24"/>
      <c r="U243" s="24"/>
      <c r="V243" s="24"/>
      <c r="W243" s="24"/>
      <c r="X243" s="24"/>
      <c r="Y243" s="24"/>
      <c r="Z243" s="24"/>
      <c r="AA243" s="24"/>
    </row>
    <row r="244" spans="1:27" ht="15" x14ac:dyDescent="0.2">
      <c r="A244" s="22" t="s">
        <v>418</v>
      </c>
      <c r="B244" s="22" t="s">
        <v>419</v>
      </c>
      <c r="C244" s="21">
        <v>15</v>
      </c>
      <c r="D244" s="21">
        <v>4</v>
      </c>
      <c r="E244" s="21">
        <v>20</v>
      </c>
      <c r="F244" s="35">
        <v>5</v>
      </c>
      <c r="G244" s="21">
        <v>0</v>
      </c>
      <c r="H244" s="21">
        <v>0</v>
      </c>
      <c r="I244" s="21">
        <v>5</v>
      </c>
      <c r="J244" s="21">
        <v>15</v>
      </c>
      <c r="K244" s="21">
        <v>5</v>
      </c>
      <c r="L244" s="21">
        <v>4</v>
      </c>
      <c r="M244" s="21">
        <v>4</v>
      </c>
      <c r="N244" s="21">
        <v>4</v>
      </c>
      <c r="O244" s="21">
        <v>4</v>
      </c>
      <c r="P244" s="21">
        <v>4</v>
      </c>
      <c r="Q244" s="21">
        <v>89</v>
      </c>
      <c r="R244" s="24">
        <f t="shared" si="20"/>
        <v>89</v>
      </c>
      <c r="S244" s="21" t="s">
        <v>40</v>
      </c>
      <c r="T244" s="24"/>
      <c r="U244" s="24"/>
      <c r="V244" s="24"/>
      <c r="W244" s="24"/>
      <c r="X244" s="24"/>
      <c r="Y244" s="24"/>
      <c r="Z244" s="24"/>
      <c r="AA244" s="24"/>
    </row>
    <row r="245" spans="1:27" ht="15" x14ac:dyDescent="0.2">
      <c r="A245" s="22" t="s">
        <v>420</v>
      </c>
      <c r="B245" s="22" t="s">
        <v>419</v>
      </c>
      <c r="C245" s="21">
        <v>15</v>
      </c>
      <c r="D245" s="21">
        <v>5</v>
      </c>
      <c r="E245" s="21">
        <v>20</v>
      </c>
      <c r="F245" s="35">
        <v>5</v>
      </c>
      <c r="G245" s="21">
        <v>0</v>
      </c>
      <c r="H245" s="21">
        <v>0</v>
      </c>
      <c r="I245" s="21">
        <v>5</v>
      </c>
      <c r="J245" s="21">
        <v>15</v>
      </c>
      <c r="K245" s="21">
        <v>5</v>
      </c>
      <c r="L245" s="21">
        <v>4</v>
      </c>
      <c r="M245" s="21">
        <v>4</v>
      </c>
      <c r="N245" s="21">
        <v>4</v>
      </c>
      <c r="O245" s="21">
        <v>4</v>
      </c>
      <c r="P245" s="21">
        <v>4</v>
      </c>
      <c r="Q245" s="24">
        <f t="shared" ref="Q245:Q497" si="21">SUM(C245:P245)</f>
        <v>90</v>
      </c>
      <c r="R245" s="24">
        <f t="shared" si="20"/>
        <v>90</v>
      </c>
      <c r="S245" s="21" t="s">
        <v>40</v>
      </c>
      <c r="T245" s="24"/>
      <c r="U245" s="24"/>
      <c r="V245" s="24"/>
      <c r="W245" s="24"/>
      <c r="X245" s="24"/>
      <c r="Y245" s="24"/>
      <c r="Z245" s="24"/>
      <c r="AA245" s="24"/>
    </row>
    <row r="246" spans="1:27" ht="15" x14ac:dyDescent="0.2">
      <c r="A246" s="22" t="s">
        <v>421</v>
      </c>
      <c r="B246" s="22" t="s">
        <v>422</v>
      </c>
      <c r="C246" s="21">
        <v>15</v>
      </c>
      <c r="D246" s="21">
        <v>5</v>
      </c>
      <c r="E246" s="21">
        <v>20</v>
      </c>
      <c r="F246" s="35">
        <v>5</v>
      </c>
      <c r="G246" s="21">
        <v>3</v>
      </c>
      <c r="H246" s="21">
        <v>3</v>
      </c>
      <c r="I246" s="21">
        <v>3</v>
      </c>
      <c r="J246" s="21">
        <v>15</v>
      </c>
      <c r="K246" s="21">
        <v>3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4">
        <f t="shared" si="21"/>
        <v>72</v>
      </c>
      <c r="R246" s="24">
        <f t="shared" si="20"/>
        <v>72</v>
      </c>
      <c r="S246" s="21" t="s">
        <v>69</v>
      </c>
      <c r="T246" s="24"/>
      <c r="U246" s="24"/>
      <c r="V246" s="24"/>
      <c r="W246" s="24"/>
      <c r="X246" s="24"/>
      <c r="Y246" s="24"/>
      <c r="Z246" s="24"/>
      <c r="AA246" s="24"/>
    </row>
    <row r="247" spans="1:27" ht="15" x14ac:dyDescent="0.2">
      <c r="A247" s="22" t="s">
        <v>423</v>
      </c>
      <c r="B247" s="22" t="s">
        <v>422</v>
      </c>
      <c r="C247" s="21">
        <v>15</v>
      </c>
      <c r="D247" s="21">
        <v>5</v>
      </c>
      <c r="E247" s="21">
        <v>20</v>
      </c>
      <c r="F247" s="35">
        <v>5</v>
      </c>
      <c r="G247" s="21">
        <v>3</v>
      </c>
      <c r="H247" s="21">
        <v>3</v>
      </c>
      <c r="I247" s="21">
        <v>3</v>
      </c>
      <c r="J247" s="21">
        <v>15</v>
      </c>
      <c r="K247" s="21">
        <v>5</v>
      </c>
      <c r="L247" s="21">
        <v>4</v>
      </c>
      <c r="M247" s="21">
        <v>4</v>
      </c>
      <c r="N247" s="21">
        <v>4</v>
      </c>
      <c r="O247" s="21">
        <v>4</v>
      </c>
      <c r="P247" s="21">
        <v>4</v>
      </c>
      <c r="Q247" s="24">
        <f t="shared" si="21"/>
        <v>94</v>
      </c>
      <c r="R247" s="24">
        <f t="shared" si="20"/>
        <v>94</v>
      </c>
      <c r="S247" s="21" t="s">
        <v>69</v>
      </c>
      <c r="T247" s="24"/>
      <c r="U247" s="24"/>
      <c r="V247" s="24"/>
      <c r="W247" s="24"/>
      <c r="X247" s="24"/>
      <c r="Y247" s="24"/>
      <c r="Z247" s="24"/>
      <c r="AA247" s="24"/>
    </row>
    <row r="248" spans="1:27" ht="15" x14ac:dyDescent="0.2">
      <c r="A248" s="22" t="s">
        <v>424</v>
      </c>
      <c r="B248" s="22" t="s">
        <v>422</v>
      </c>
      <c r="C248" s="21">
        <v>15</v>
      </c>
      <c r="D248" s="21">
        <v>5</v>
      </c>
      <c r="E248" s="21">
        <v>20</v>
      </c>
      <c r="F248" s="35">
        <v>5</v>
      </c>
      <c r="G248" s="21">
        <v>5</v>
      </c>
      <c r="H248" s="21">
        <v>5</v>
      </c>
      <c r="I248" s="21">
        <v>3</v>
      </c>
      <c r="J248" s="21">
        <v>15</v>
      </c>
      <c r="K248" s="21">
        <v>4</v>
      </c>
      <c r="L248" s="21">
        <v>3</v>
      </c>
      <c r="M248" s="21">
        <v>4</v>
      </c>
      <c r="N248" s="21">
        <v>4</v>
      </c>
      <c r="O248" s="21">
        <v>4</v>
      </c>
      <c r="P248" s="21">
        <v>4</v>
      </c>
      <c r="Q248" s="24">
        <f t="shared" si="21"/>
        <v>96</v>
      </c>
      <c r="R248" s="24">
        <f t="shared" si="20"/>
        <v>96</v>
      </c>
      <c r="S248" s="21" t="s">
        <v>425</v>
      </c>
      <c r="T248" s="24"/>
      <c r="U248" s="24"/>
      <c r="V248" s="24"/>
      <c r="W248" s="24"/>
      <c r="X248" s="24"/>
      <c r="Y248" s="24"/>
      <c r="Z248" s="24"/>
      <c r="AA248" s="24"/>
    </row>
    <row r="249" spans="1:27" ht="15" x14ac:dyDescent="0.2">
      <c r="A249" s="22" t="s">
        <v>426</v>
      </c>
      <c r="B249" s="22" t="s">
        <v>422</v>
      </c>
      <c r="C249" s="21">
        <v>15</v>
      </c>
      <c r="D249" s="21">
        <v>5</v>
      </c>
      <c r="E249" s="21">
        <v>20</v>
      </c>
      <c r="F249" s="35">
        <v>5</v>
      </c>
      <c r="G249" s="21">
        <v>3</v>
      </c>
      <c r="H249" s="21">
        <v>3</v>
      </c>
      <c r="I249" s="21">
        <v>3</v>
      </c>
      <c r="J249" s="21">
        <v>15</v>
      </c>
      <c r="K249" s="21">
        <v>5</v>
      </c>
      <c r="L249" s="21">
        <v>4</v>
      </c>
      <c r="M249" s="21">
        <v>4</v>
      </c>
      <c r="N249" s="21">
        <v>4</v>
      </c>
      <c r="O249" s="21">
        <v>4</v>
      </c>
      <c r="P249" s="21">
        <v>4</v>
      </c>
      <c r="Q249" s="24">
        <f t="shared" si="21"/>
        <v>94</v>
      </c>
      <c r="R249" s="24">
        <f t="shared" si="20"/>
        <v>94</v>
      </c>
      <c r="S249" s="21" t="s">
        <v>427</v>
      </c>
      <c r="T249" s="24"/>
      <c r="U249" s="24"/>
      <c r="V249" s="24"/>
      <c r="W249" s="24"/>
      <c r="X249" s="24"/>
      <c r="Y249" s="24"/>
      <c r="Z249" s="24"/>
      <c r="AA249" s="24"/>
    </row>
    <row r="250" spans="1:27" ht="15" x14ac:dyDescent="0.2">
      <c r="A250" s="22" t="s">
        <v>428</v>
      </c>
      <c r="B250" s="22" t="s">
        <v>422</v>
      </c>
      <c r="C250" s="21">
        <v>15</v>
      </c>
      <c r="D250" s="24"/>
      <c r="E250" s="21">
        <v>20</v>
      </c>
      <c r="F250" s="36"/>
      <c r="G250" s="24"/>
      <c r="H250" s="24"/>
      <c r="I250" s="24"/>
      <c r="J250" s="21">
        <v>15</v>
      </c>
      <c r="K250" s="24"/>
      <c r="L250" s="24"/>
      <c r="M250" s="24"/>
      <c r="N250" s="24"/>
      <c r="O250" s="24"/>
      <c r="P250" s="24"/>
      <c r="Q250" s="24">
        <f t="shared" si="21"/>
        <v>50</v>
      </c>
      <c r="R250" s="21">
        <v>0</v>
      </c>
      <c r="S250" s="24"/>
      <c r="T250" s="24"/>
      <c r="U250" s="24"/>
      <c r="V250" s="24"/>
      <c r="W250" s="24"/>
      <c r="X250" s="24"/>
      <c r="Y250" s="24"/>
      <c r="Z250" s="24"/>
      <c r="AA250" s="24"/>
    </row>
    <row r="251" spans="1:27" ht="15" x14ac:dyDescent="0.2">
      <c r="A251" s="22" t="s">
        <v>429</v>
      </c>
      <c r="B251" s="22" t="s">
        <v>422</v>
      </c>
      <c r="C251" s="21">
        <v>15</v>
      </c>
      <c r="D251" s="21">
        <v>5</v>
      </c>
      <c r="E251" s="21">
        <v>20</v>
      </c>
      <c r="F251" s="35">
        <v>5</v>
      </c>
      <c r="G251" s="21">
        <v>3</v>
      </c>
      <c r="H251" s="21">
        <v>3</v>
      </c>
      <c r="I251" s="21">
        <v>3</v>
      </c>
      <c r="J251" s="21">
        <v>15</v>
      </c>
      <c r="K251" s="21">
        <v>5</v>
      </c>
      <c r="L251" s="21">
        <v>4</v>
      </c>
      <c r="M251" s="21">
        <v>4</v>
      </c>
      <c r="N251" s="21">
        <v>4</v>
      </c>
      <c r="O251" s="21">
        <v>4</v>
      </c>
      <c r="P251" s="21">
        <v>4</v>
      </c>
      <c r="Q251" s="24">
        <f t="shared" si="21"/>
        <v>94</v>
      </c>
      <c r="R251" s="24">
        <f t="shared" ref="R251:R254" si="22">ROUND(Q251,0)</f>
        <v>94</v>
      </c>
      <c r="S251" s="21" t="s">
        <v>427</v>
      </c>
      <c r="T251" s="24"/>
      <c r="U251" s="24"/>
      <c r="V251" s="24"/>
      <c r="W251" s="24"/>
      <c r="X251" s="24"/>
      <c r="Y251" s="24"/>
      <c r="Z251" s="24"/>
      <c r="AA251" s="24"/>
    </row>
    <row r="252" spans="1:27" ht="15" x14ac:dyDescent="0.2">
      <c r="A252" s="22" t="s">
        <v>430</v>
      </c>
      <c r="B252" s="22" t="s">
        <v>422</v>
      </c>
      <c r="C252" s="21">
        <v>15</v>
      </c>
      <c r="D252" s="21">
        <v>5</v>
      </c>
      <c r="E252" s="21">
        <v>20</v>
      </c>
      <c r="F252" s="35">
        <v>5</v>
      </c>
      <c r="G252" s="21">
        <v>5</v>
      </c>
      <c r="H252" s="21">
        <v>5</v>
      </c>
      <c r="I252" s="21">
        <v>5</v>
      </c>
      <c r="J252" s="21">
        <v>15</v>
      </c>
      <c r="K252" s="21">
        <v>5</v>
      </c>
      <c r="L252" s="21">
        <v>4</v>
      </c>
      <c r="M252" s="21">
        <v>4</v>
      </c>
      <c r="N252" s="21">
        <v>4</v>
      </c>
      <c r="O252" s="21">
        <v>4</v>
      </c>
      <c r="P252" s="21">
        <v>4</v>
      </c>
      <c r="Q252" s="24">
        <f t="shared" si="21"/>
        <v>100</v>
      </c>
      <c r="R252" s="24">
        <f t="shared" si="22"/>
        <v>100</v>
      </c>
      <c r="S252" s="21" t="s">
        <v>431</v>
      </c>
      <c r="T252" s="24"/>
      <c r="U252" s="24"/>
      <c r="V252" s="24"/>
      <c r="W252" s="24"/>
      <c r="X252" s="24"/>
      <c r="Y252" s="24"/>
      <c r="Z252" s="24"/>
      <c r="AA252" s="24"/>
    </row>
    <row r="253" spans="1:27" ht="15" x14ac:dyDescent="0.2">
      <c r="A253" s="22" t="s">
        <v>432</v>
      </c>
      <c r="B253" s="22" t="s">
        <v>422</v>
      </c>
      <c r="C253" s="21">
        <v>15</v>
      </c>
      <c r="D253" s="21">
        <v>4</v>
      </c>
      <c r="E253" s="21">
        <v>20</v>
      </c>
      <c r="F253" s="35">
        <v>5</v>
      </c>
      <c r="G253" s="21">
        <v>5</v>
      </c>
      <c r="H253" s="21">
        <v>5</v>
      </c>
      <c r="I253" s="21">
        <v>5</v>
      </c>
      <c r="J253" s="21">
        <v>15</v>
      </c>
      <c r="K253" s="21">
        <v>5</v>
      </c>
      <c r="L253" s="21">
        <v>4</v>
      </c>
      <c r="M253" s="21">
        <v>4</v>
      </c>
      <c r="N253" s="21">
        <v>4</v>
      </c>
      <c r="O253" s="21">
        <v>4</v>
      </c>
      <c r="P253" s="21">
        <v>4</v>
      </c>
      <c r="Q253" s="24">
        <f t="shared" si="21"/>
        <v>99</v>
      </c>
      <c r="R253" s="24">
        <f t="shared" si="22"/>
        <v>99</v>
      </c>
      <c r="S253" s="21" t="s">
        <v>433</v>
      </c>
      <c r="T253" s="24"/>
      <c r="U253" s="24"/>
      <c r="V253" s="24"/>
      <c r="W253" s="24"/>
      <c r="X253" s="24"/>
      <c r="Y253" s="24"/>
      <c r="Z253" s="24"/>
      <c r="AA253" s="24"/>
    </row>
    <row r="254" spans="1:27" ht="15" x14ac:dyDescent="0.2">
      <c r="A254" s="22" t="s">
        <v>434</v>
      </c>
      <c r="B254" s="22" t="s">
        <v>435</v>
      </c>
      <c r="C254" s="21">
        <v>15</v>
      </c>
      <c r="D254" s="21">
        <v>5</v>
      </c>
      <c r="E254" s="21">
        <v>20</v>
      </c>
      <c r="F254" s="35">
        <v>5</v>
      </c>
      <c r="G254" s="21">
        <v>5</v>
      </c>
      <c r="H254" s="21">
        <v>5</v>
      </c>
      <c r="I254" s="21">
        <v>5</v>
      </c>
      <c r="J254" s="21">
        <v>15</v>
      </c>
      <c r="K254" s="21">
        <v>5</v>
      </c>
      <c r="L254" s="21">
        <v>4</v>
      </c>
      <c r="M254" s="21">
        <v>4</v>
      </c>
      <c r="N254" s="21">
        <v>4</v>
      </c>
      <c r="O254" s="21">
        <v>4</v>
      </c>
      <c r="P254" s="21">
        <v>4</v>
      </c>
      <c r="Q254" s="24">
        <f t="shared" si="21"/>
        <v>100</v>
      </c>
      <c r="R254" s="24">
        <f t="shared" si="22"/>
        <v>100</v>
      </c>
      <c r="S254" s="21" t="s">
        <v>436</v>
      </c>
      <c r="T254" s="24"/>
      <c r="U254" s="24"/>
      <c r="V254" s="24"/>
      <c r="W254" s="24"/>
      <c r="X254" s="24"/>
      <c r="Y254" s="24"/>
      <c r="Z254" s="24"/>
      <c r="AA254" s="24"/>
    </row>
    <row r="255" spans="1:27" ht="15" x14ac:dyDescent="0.2">
      <c r="A255" s="22" t="s">
        <v>437</v>
      </c>
      <c r="B255" s="22" t="s">
        <v>438</v>
      </c>
      <c r="C255" s="21">
        <v>15</v>
      </c>
      <c r="D255" s="24"/>
      <c r="E255" s="21">
        <v>20</v>
      </c>
      <c r="F255" s="36"/>
      <c r="G255" s="24"/>
      <c r="H255" s="24"/>
      <c r="I255" s="24"/>
      <c r="J255" s="21">
        <v>15</v>
      </c>
      <c r="K255" s="24"/>
      <c r="L255" s="24"/>
      <c r="M255" s="24"/>
      <c r="N255" s="24"/>
      <c r="O255" s="24"/>
      <c r="P255" s="24"/>
      <c r="Q255" s="24">
        <f t="shared" si="21"/>
        <v>50</v>
      </c>
      <c r="R255" s="21">
        <v>0</v>
      </c>
      <c r="S255" s="24"/>
      <c r="T255" s="24"/>
      <c r="U255" s="24"/>
      <c r="V255" s="24"/>
      <c r="W255" s="24"/>
      <c r="X255" s="24"/>
      <c r="Y255" s="24"/>
      <c r="Z255" s="24"/>
      <c r="AA255" s="24"/>
    </row>
    <row r="256" spans="1:27" ht="15" x14ac:dyDescent="0.2">
      <c r="A256" s="22" t="s">
        <v>439</v>
      </c>
      <c r="B256" s="22" t="s">
        <v>438</v>
      </c>
      <c r="C256" s="21">
        <v>15</v>
      </c>
      <c r="D256" s="21">
        <v>4</v>
      </c>
      <c r="E256" s="21">
        <v>20</v>
      </c>
      <c r="F256" s="35">
        <v>5</v>
      </c>
      <c r="G256" s="21">
        <v>5</v>
      </c>
      <c r="H256" s="21">
        <v>5</v>
      </c>
      <c r="I256" s="21">
        <v>5</v>
      </c>
      <c r="J256" s="21">
        <v>15</v>
      </c>
      <c r="K256" s="21">
        <v>5</v>
      </c>
      <c r="L256" s="21">
        <v>4</v>
      </c>
      <c r="M256" s="21">
        <v>4</v>
      </c>
      <c r="N256" s="21">
        <v>4</v>
      </c>
      <c r="O256" s="21">
        <v>4</v>
      </c>
      <c r="P256" s="21">
        <v>4</v>
      </c>
      <c r="Q256" s="24">
        <f t="shared" si="21"/>
        <v>99</v>
      </c>
      <c r="R256" s="24">
        <f t="shared" ref="R256:R271" si="23">ROUND(Q256,0)</f>
        <v>99</v>
      </c>
      <c r="S256" s="21" t="s">
        <v>433</v>
      </c>
      <c r="T256" s="24"/>
      <c r="U256" s="24"/>
      <c r="V256" s="24"/>
      <c r="W256" s="24"/>
      <c r="X256" s="24"/>
      <c r="Y256" s="24"/>
      <c r="Z256" s="24"/>
      <c r="AA256" s="24"/>
    </row>
    <row r="257" spans="1:27" ht="15" x14ac:dyDescent="0.2">
      <c r="A257" s="22" t="s">
        <v>440</v>
      </c>
      <c r="B257" s="22" t="s">
        <v>438</v>
      </c>
      <c r="C257" s="21">
        <v>15</v>
      </c>
      <c r="D257" s="21">
        <v>5</v>
      </c>
      <c r="E257" s="21">
        <v>20</v>
      </c>
      <c r="F257" s="35">
        <v>5</v>
      </c>
      <c r="G257" s="21">
        <v>5</v>
      </c>
      <c r="H257" s="21">
        <v>5</v>
      </c>
      <c r="I257" s="21">
        <v>5</v>
      </c>
      <c r="J257" s="21">
        <v>15</v>
      </c>
      <c r="K257" s="21">
        <v>5</v>
      </c>
      <c r="L257" s="21">
        <v>4</v>
      </c>
      <c r="M257" s="21">
        <v>4</v>
      </c>
      <c r="N257" s="21">
        <v>4</v>
      </c>
      <c r="O257" s="21">
        <v>4</v>
      </c>
      <c r="P257" s="21">
        <v>4</v>
      </c>
      <c r="Q257" s="24">
        <f t="shared" si="21"/>
        <v>100</v>
      </c>
      <c r="R257" s="24">
        <f t="shared" si="23"/>
        <v>100</v>
      </c>
      <c r="S257" s="21" t="s">
        <v>34</v>
      </c>
      <c r="T257" s="24"/>
      <c r="U257" s="24"/>
      <c r="V257" s="24"/>
      <c r="W257" s="24"/>
      <c r="X257" s="24"/>
      <c r="Y257" s="24"/>
      <c r="Z257" s="24"/>
      <c r="AA257" s="24"/>
    </row>
    <row r="258" spans="1:27" ht="15" x14ac:dyDescent="0.2">
      <c r="A258" s="22" t="s">
        <v>441</v>
      </c>
      <c r="B258" s="22" t="s">
        <v>438</v>
      </c>
      <c r="C258" s="21">
        <v>15</v>
      </c>
      <c r="D258" s="21">
        <v>5</v>
      </c>
      <c r="E258" s="21">
        <v>20</v>
      </c>
      <c r="F258" s="35">
        <v>5</v>
      </c>
      <c r="G258" s="21">
        <v>5</v>
      </c>
      <c r="H258" s="21">
        <v>5</v>
      </c>
      <c r="I258" s="21">
        <v>4</v>
      </c>
      <c r="J258" s="21">
        <v>15</v>
      </c>
      <c r="K258" s="21">
        <v>5</v>
      </c>
      <c r="L258" s="21">
        <v>4</v>
      </c>
      <c r="M258" s="21">
        <v>4</v>
      </c>
      <c r="N258" s="21">
        <v>4</v>
      </c>
      <c r="O258" s="21">
        <v>4</v>
      </c>
      <c r="P258" s="21">
        <v>4</v>
      </c>
      <c r="Q258" s="24">
        <f t="shared" si="21"/>
        <v>99</v>
      </c>
      <c r="R258" s="24">
        <f t="shared" si="23"/>
        <v>99</v>
      </c>
      <c r="S258" s="21" t="s">
        <v>34</v>
      </c>
      <c r="T258" s="24"/>
      <c r="U258" s="24"/>
      <c r="V258" s="24"/>
      <c r="W258" s="24"/>
      <c r="X258" s="24"/>
      <c r="Y258" s="24"/>
      <c r="Z258" s="24"/>
      <c r="AA258" s="24"/>
    </row>
    <row r="259" spans="1:27" ht="15" x14ac:dyDescent="0.2">
      <c r="A259" s="22" t="s">
        <v>442</v>
      </c>
      <c r="B259" s="22" t="s">
        <v>438</v>
      </c>
      <c r="C259" s="21">
        <v>15</v>
      </c>
      <c r="D259" s="21">
        <v>5</v>
      </c>
      <c r="E259" s="21">
        <v>20</v>
      </c>
      <c r="F259" s="35">
        <v>5</v>
      </c>
      <c r="G259" s="21">
        <v>3</v>
      </c>
      <c r="H259" s="21">
        <v>3</v>
      </c>
      <c r="I259" s="21">
        <v>5</v>
      </c>
      <c r="J259" s="21">
        <v>15</v>
      </c>
      <c r="K259" s="21">
        <v>3</v>
      </c>
      <c r="L259" s="21">
        <v>4</v>
      </c>
      <c r="M259" s="21">
        <v>4</v>
      </c>
      <c r="N259" s="21">
        <v>4</v>
      </c>
      <c r="O259" s="21">
        <v>4</v>
      </c>
      <c r="P259" s="21">
        <v>4</v>
      </c>
      <c r="Q259" s="24">
        <f t="shared" si="21"/>
        <v>94</v>
      </c>
      <c r="R259" s="24">
        <f t="shared" si="23"/>
        <v>94</v>
      </c>
      <c r="S259" s="21" t="s">
        <v>69</v>
      </c>
      <c r="T259" s="24"/>
      <c r="U259" s="24"/>
      <c r="V259" s="24"/>
      <c r="W259" s="24"/>
      <c r="X259" s="24"/>
      <c r="Y259" s="24"/>
      <c r="Z259" s="24"/>
      <c r="AA259" s="24"/>
    </row>
    <row r="260" spans="1:27" ht="15" x14ac:dyDescent="0.2">
      <c r="A260" s="22" t="s">
        <v>443</v>
      </c>
      <c r="B260" s="22" t="s">
        <v>438</v>
      </c>
      <c r="C260" s="21">
        <v>15</v>
      </c>
      <c r="D260" s="21">
        <v>5</v>
      </c>
      <c r="E260" s="21">
        <v>20</v>
      </c>
      <c r="F260" s="35">
        <v>5</v>
      </c>
      <c r="G260" s="21">
        <v>5</v>
      </c>
      <c r="H260" s="21">
        <v>5</v>
      </c>
      <c r="I260" s="21">
        <v>5</v>
      </c>
      <c r="J260" s="21">
        <v>15</v>
      </c>
      <c r="K260" s="21">
        <v>5</v>
      </c>
      <c r="L260" s="21">
        <v>4</v>
      </c>
      <c r="M260" s="21">
        <v>4</v>
      </c>
      <c r="N260" s="21">
        <v>4</v>
      </c>
      <c r="O260" s="21">
        <v>3</v>
      </c>
      <c r="P260" s="21">
        <v>4</v>
      </c>
      <c r="Q260" s="24">
        <f t="shared" si="21"/>
        <v>99</v>
      </c>
      <c r="R260" s="24">
        <f t="shared" si="23"/>
        <v>99</v>
      </c>
      <c r="S260" s="21" t="s">
        <v>444</v>
      </c>
      <c r="T260" s="24"/>
      <c r="U260" s="24"/>
      <c r="V260" s="24"/>
      <c r="W260" s="24"/>
      <c r="X260" s="24"/>
      <c r="Y260" s="24"/>
      <c r="Z260" s="24"/>
      <c r="AA260" s="24"/>
    </row>
    <row r="261" spans="1:27" ht="15" x14ac:dyDescent="0.2">
      <c r="A261" s="22" t="s">
        <v>445</v>
      </c>
      <c r="B261" s="22" t="s">
        <v>438</v>
      </c>
      <c r="C261" s="21">
        <v>15</v>
      </c>
      <c r="D261" s="21">
        <v>5</v>
      </c>
      <c r="E261" s="21">
        <v>20</v>
      </c>
      <c r="F261" s="35">
        <v>5</v>
      </c>
      <c r="G261" s="21">
        <v>3</v>
      </c>
      <c r="H261" s="21">
        <v>3</v>
      </c>
      <c r="I261" s="21">
        <v>3</v>
      </c>
      <c r="J261" s="21">
        <v>15</v>
      </c>
      <c r="K261" s="21">
        <v>5</v>
      </c>
      <c r="L261" s="21">
        <v>4</v>
      </c>
      <c r="M261" s="21">
        <v>4</v>
      </c>
      <c r="N261" s="21">
        <v>4</v>
      </c>
      <c r="O261" s="21">
        <v>4</v>
      </c>
      <c r="P261" s="21">
        <v>4</v>
      </c>
      <c r="Q261" s="24">
        <f t="shared" si="21"/>
        <v>94</v>
      </c>
      <c r="R261" s="24">
        <f t="shared" si="23"/>
        <v>94</v>
      </c>
      <c r="S261" s="21" t="s">
        <v>69</v>
      </c>
      <c r="T261" s="24"/>
      <c r="U261" s="24"/>
      <c r="V261" s="24"/>
      <c r="W261" s="24"/>
      <c r="X261" s="24"/>
      <c r="Y261" s="24"/>
      <c r="Z261" s="24"/>
      <c r="AA261" s="24"/>
    </row>
    <row r="262" spans="1:27" ht="15" x14ac:dyDescent="0.2">
      <c r="A262" s="22" t="s">
        <v>446</v>
      </c>
      <c r="B262" s="22" t="s">
        <v>438</v>
      </c>
      <c r="C262" s="21">
        <v>15</v>
      </c>
      <c r="D262" s="21">
        <v>5</v>
      </c>
      <c r="E262" s="21">
        <v>20</v>
      </c>
      <c r="F262" s="35">
        <v>5</v>
      </c>
      <c r="G262" s="21">
        <v>3</v>
      </c>
      <c r="H262" s="21">
        <v>3</v>
      </c>
      <c r="I262" s="21">
        <v>3</v>
      </c>
      <c r="J262" s="21">
        <v>15</v>
      </c>
      <c r="K262" s="21">
        <v>4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4">
        <f t="shared" si="21"/>
        <v>73</v>
      </c>
      <c r="R262" s="24">
        <f t="shared" si="23"/>
        <v>73</v>
      </c>
      <c r="S262" s="21" t="s">
        <v>447</v>
      </c>
      <c r="T262" s="24"/>
      <c r="U262" s="24"/>
      <c r="V262" s="24"/>
      <c r="W262" s="24"/>
      <c r="X262" s="24"/>
      <c r="Y262" s="24"/>
      <c r="Z262" s="24"/>
      <c r="AA262" s="24"/>
    </row>
    <row r="263" spans="1:27" ht="15" x14ac:dyDescent="0.2">
      <c r="A263" s="22" t="s">
        <v>448</v>
      </c>
      <c r="B263" s="22" t="s">
        <v>449</v>
      </c>
      <c r="C263" s="21">
        <v>15</v>
      </c>
      <c r="D263" s="21">
        <v>5</v>
      </c>
      <c r="E263" s="21">
        <v>20</v>
      </c>
      <c r="F263" s="35">
        <v>5</v>
      </c>
      <c r="G263" s="21">
        <v>5</v>
      </c>
      <c r="H263" s="21">
        <v>3</v>
      </c>
      <c r="I263" s="21">
        <v>3</v>
      </c>
      <c r="J263" s="21">
        <v>15</v>
      </c>
      <c r="K263" s="21">
        <v>5</v>
      </c>
      <c r="L263" s="21">
        <v>4</v>
      </c>
      <c r="M263" s="21">
        <v>4</v>
      </c>
      <c r="N263" s="21">
        <v>4</v>
      </c>
      <c r="O263" s="21">
        <v>4</v>
      </c>
      <c r="P263" s="21">
        <v>4</v>
      </c>
      <c r="Q263" s="24">
        <f t="shared" si="21"/>
        <v>96</v>
      </c>
      <c r="R263" s="24">
        <f t="shared" si="23"/>
        <v>96</v>
      </c>
      <c r="S263" s="21" t="s">
        <v>450</v>
      </c>
      <c r="T263" s="24"/>
      <c r="U263" s="24"/>
      <c r="V263" s="24"/>
      <c r="W263" s="24"/>
      <c r="X263" s="24"/>
      <c r="Y263" s="24"/>
      <c r="Z263" s="24"/>
      <c r="AA263" s="24"/>
    </row>
    <row r="264" spans="1:27" ht="15" x14ac:dyDescent="0.2">
      <c r="A264" s="22" t="s">
        <v>451</v>
      </c>
      <c r="B264" s="22" t="s">
        <v>449</v>
      </c>
      <c r="C264" s="21">
        <v>15</v>
      </c>
      <c r="D264" s="21">
        <v>5</v>
      </c>
      <c r="E264" s="21">
        <v>20</v>
      </c>
      <c r="F264" s="35">
        <v>5</v>
      </c>
      <c r="G264" s="21">
        <v>5</v>
      </c>
      <c r="H264" s="21">
        <v>5</v>
      </c>
      <c r="I264" s="21">
        <v>5</v>
      </c>
      <c r="J264" s="21">
        <v>15</v>
      </c>
      <c r="K264" s="21">
        <v>5</v>
      </c>
      <c r="L264" s="21">
        <v>4</v>
      </c>
      <c r="M264" s="21">
        <v>4</v>
      </c>
      <c r="N264" s="21">
        <v>4</v>
      </c>
      <c r="O264" s="21">
        <v>4</v>
      </c>
      <c r="P264" s="21">
        <v>4</v>
      </c>
      <c r="Q264" s="24">
        <f t="shared" si="21"/>
        <v>100</v>
      </c>
      <c r="R264" s="24">
        <f t="shared" si="23"/>
        <v>100</v>
      </c>
      <c r="S264" s="21" t="s">
        <v>248</v>
      </c>
      <c r="T264" s="24"/>
      <c r="U264" s="24"/>
      <c r="V264" s="24"/>
      <c r="W264" s="24"/>
      <c r="X264" s="24"/>
      <c r="Y264" s="24"/>
      <c r="Z264" s="24"/>
      <c r="AA264" s="24"/>
    </row>
    <row r="265" spans="1:27" ht="15" x14ac:dyDescent="0.2">
      <c r="A265" s="22" t="s">
        <v>452</v>
      </c>
      <c r="B265" s="22" t="s">
        <v>453</v>
      </c>
      <c r="C265" s="21">
        <v>15</v>
      </c>
      <c r="D265" s="21">
        <v>5</v>
      </c>
      <c r="E265" s="21">
        <v>20</v>
      </c>
      <c r="F265" s="35">
        <v>5</v>
      </c>
      <c r="G265" s="21">
        <v>3</v>
      </c>
      <c r="H265" s="21">
        <v>3</v>
      </c>
      <c r="I265" s="21">
        <v>3</v>
      </c>
      <c r="J265" s="21">
        <v>15</v>
      </c>
      <c r="K265" s="21">
        <v>5</v>
      </c>
      <c r="L265" s="21">
        <v>4</v>
      </c>
      <c r="M265" s="21">
        <v>4</v>
      </c>
      <c r="N265" s="21">
        <v>4</v>
      </c>
      <c r="O265" s="21">
        <v>4</v>
      </c>
      <c r="P265" s="21">
        <v>4</v>
      </c>
      <c r="Q265" s="24">
        <f t="shared" si="21"/>
        <v>94</v>
      </c>
      <c r="R265" s="24">
        <f t="shared" si="23"/>
        <v>94</v>
      </c>
      <c r="S265" s="21" t="s">
        <v>361</v>
      </c>
      <c r="T265" s="24"/>
      <c r="U265" s="24"/>
      <c r="V265" s="24"/>
      <c r="W265" s="24"/>
      <c r="X265" s="24"/>
      <c r="Y265" s="24"/>
      <c r="Z265" s="24"/>
      <c r="AA265" s="24"/>
    </row>
    <row r="266" spans="1:27" ht="15" x14ac:dyDescent="0.2">
      <c r="A266" s="22" t="s">
        <v>454</v>
      </c>
      <c r="B266" s="22" t="s">
        <v>455</v>
      </c>
      <c r="C266" s="21">
        <v>15</v>
      </c>
      <c r="D266" s="21">
        <v>4</v>
      </c>
      <c r="E266" s="21">
        <v>20</v>
      </c>
      <c r="F266" s="35">
        <v>5</v>
      </c>
      <c r="G266" s="21">
        <v>3</v>
      </c>
      <c r="H266" s="21">
        <v>3</v>
      </c>
      <c r="I266" s="21">
        <v>3</v>
      </c>
      <c r="J266" s="21">
        <v>15</v>
      </c>
      <c r="K266" s="21">
        <v>5</v>
      </c>
      <c r="L266" s="21">
        <v>4</v>
      </c>
      <c r="M266" s="21">
        <v>4</v>
      </c>
      <c r="N266" s="21">
        <v>4</v>
      </c>
      <c r="O266" s="21">
        <v>4</v>
      </c>
      <c r="P266" s="21">
        <v>4</v>
      </c>
      <c r="Q266" s="24">
        <f t="shared" si="21"/>
        <v>93</v>
      </c>
      <c r="R266" s="24">
        <f t="shared" si="23"/>
        <v>93</v>
      </c>
      <c r="S266" s="21" t="s">
        <v>456</v>
      </c>
      <c r="T266" s="24"/>
      <c r="U266" s="24"/>
      <c r="V266" s="24"/>
      <c r="W266" s="24"/>
      <c r="X266" s="24"/>
      <c r="Y266" s="24"/>
      <c r="Z266" s="24"/>
      <c r="AA266" s="24"/>
    </row>
    <row r="267" spans="1:27" ht="15" x14ac:dyDescent="0.2">
      <c r="A267" s="22" t="s">
        <v>457</v>
      </c>
      <c r="B267" s="22" t="s">
        <v>24</v>
      </c>
      <c r="C267" s="21">
        <v>15</v>
      </c>
      <c r="D267" s="21">
        <v>5</v>
      </c>
      <c r="E267" s="21">
        <v>20</v>
      </c>
      <c r="F267" s="35">
        <v>5</v>
      </c>
      <c r="G267" s="21">
        <v>5</v>
      </c>
      <c r="H267" s="21">
        <v>5</v>
      </c>
      <c r="I267" s="21">
        <v>5</v>
      </c>
      <c r="J267" s="21">
        <v>15</v>
      </c>
      <c r="K267" s="21">
        <v>5</v>
      </c>
      <c r="L267" s="21">
        <v>4</v>
      </c>
      <c r="M267" s="21">
        <v>4</v>
      </c>
      <c r="N267" s="21">
        <v>4</v>
      </c>
      <c r="O267" s="21">
        <v>4</v>
      </c>
      <c r="P267" s="21">
        <v>4</v>
      </c>
      <c r="Q267" s="24">
        <f t="shared" si="21"/>
        <v>100</v>
      </c>
      <c r="R267" s="24">
        <f t="shared" si="23"/>
        <v>100</v>
      </c>
      <c r="S267" s="21" t="s">
        <v>40</v>
      </c>
      <c r="T267" s="24"/>
      <c r="U267" s="24"/>
      <c r="V267" s="24"/>
      <c r="W267" s="24"/>
      <c r="X267" s="24"/>
      <c r="Y267" s="24"/>
      <c r="Z267" s="24"/>
      <c r="AA267" s="24"/>
    </row>
    <row r="268" spans="1:27" ht="15" x14ac:dyDescent="0.2">
      <c r="A268" s="22" t="s">
        <v>458</v>
      </c>
      <c r="B268" s="22" t="s">
        <v>449</v>
      </c>
      <c r="C268" s="21">
        <v>15</v>
      </c>
      <c r="D268" s="21">
        <v>5</v>
      </c>
      <c r="E268" s="21">
        <v>20</v>
      </c>
      <c r="F268" s="35">
        <v>5</v>
      </c>
      <c r="G268" s="21">
        <v>5</v>
      </c>
      <c r="H268" s="21">
        <v>3</v>
      </c>
      <c r="I268" s="21">
        <v>3</v>
      </c>
      <c r="J268" s="21">
        <v>15</v>
      </c>
      <c r="K268" s="21">
        <v>5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4">
        <f t="shared" si="21"/>
        <v>76</v>
      </c>
      <c r="R268" s="24">
        <f t="shared" si="23"/>
        <v>76</v>
      </c>
      <c r="S268" s="21" t="s">
        <v>459</v>
      </c>
      <c r="T268" s="24"/>
      <c r="U268" s="24"/>
      <c r="V268" s="24"/>
      <c r="W268" s="24"/>
      <c r="X268" s="24"/>
      <c r="Y268" s="24"/>
      <c r="Z268" s="24"/>
      <c r="AA268" s="24"/>
    </row>
    <row r="269" spans="1:27" ht="15" x14ac:dyDescent="0.2">
      <c r="A269" s="22" t="s">
        <v>460</v>
      </c>
      <c r="B269" s="22" t="s">
        <v>379</v>
      </c>
      <c r="C269" s="21">
        <v>15</v>
      </c>
      <c r="D269" s="21">
        <v>5</v>
      </c>
      <c r="E269" s="21">
        <v>20</v>
      </c>
      <c r="F269" s="35">
        <v>5</v>
      </c>
      <c r="G269" s="21">
        <v>5</v>
      </c>
      <c r="H269" s="21">
        <v>5</v>
      </c>
      <c r="I269" s="21">
        <v>5</v>
      </c>
      <c r="J269" s="21">
        <v>15</v>
      </c>
      <c r="K269" s="21">
        <v>5</v>
      </c>
      <c r="L269" s="21">
        <v>4</v>
      </c>
      <c r="M269" s="21">
        <v>4</v>
      </c>
      <c r="N269" s="21">
        <v>4</v>
      </c>
      <c r="O269" s="21">
        <v>4</v>
      </c>
      <c r="P269" s="21">
        <v>4</v>
      </c>
      <c r="Q269" s="24">
        <f t="shared" si="21"/>
        <v>100</v>
      </c>
      <c r="R269" s="24">
        <f t="shared" si="23"/>
        <v>100</v>
      </c>
      <c r="S269" s="21" t="s">
        <v>40</v>
      </c>
      <c r="T269" s="24"/>
      <c r="U269" s="24"/>
      <c r="V269" s="24"/>
      <c r="W269" s="24"/>
      <c r="X269" s="24"/>
      <c r="Y269" s="24"/>
      <c r="Z269" s="24"/>
      <c r="AA269" s="24"/>
    </row>
    <row r="270" spans="1:27" ht="15" x14ac:dyDescent="0.2">
      <c r="A270" s="22" t="s">
        <v>461</v>
      </c>
      <c r="B270" s="22" t="s">
        <v>24</v>
      </c>
      <c r="C270" s="21">
        <v>15</v>
      </c>
      <c r="D270" s="21">
        <v>5</v>
      </c>
      <c r="E270" s="21">
        <v>20</v>
      </c>
      <c r="F270" s="35">
        <v>5</v>
      </c>
      <c r="G270" s="21">
        <v>5</v>
      </c>
      <c r="H270" s="21">
        <v>5</v>
      </c>
      <c r="I270" s="21">
        <v>5</v>
      </c>
      <c r="J270" s="21">
        <v>15</v>
      </c>
      <c r="K270" s="21">
        <v>5</v>
      </c>
      <c r="L270" s="21">
        <v>4</v>
      </c>
      <c r="M270" s="21">
        <v>4</v>
      </c>
      <c r="N270" s="21">
        <v>4</v>
      </c>
      <c r="O270" s="21">
        <v>4</v>
      </c>
      <c r="P270" s="21">
        <v>4</v>
      </c>
      <c r="Q270" s="24">
        <f t="shared" si="21"/>
        <v>100</v>
      </c>
      <c r="R270" s="24">
        <f t="shared" si="23"/>
        <v>100</v>
      </c>
      <c r="S270" s="21" t="s">
        <v>462</v>
      </c>
      <c r="T270" s="24"/>
      <c r="U270" s="24"/>
      <c r="V270" s="24"/>
      <c r="W270" s="24"/>
      <c r="X270" s="24"/>
      <c r="Y270" s="24"/>
      <c r="Z270" s="24"/>
      <c r="AA270" s="24"/>
    </row>
    <row r="271" spans="1:27" ht="15" x14ac:dyDescent="0.2">
      <c r="A271" s="22" t="s">
        <v>463</v>
      </c>
      <c r="B271" s="22" t="s">
        <v>24</v>
      </c>
      <c r="C271" s="21">
        <v>15</v>
      </c>
      <c r="D271" s="21">
        <v>5</v>
      </c>
      <c r="E271" s="21">
        <v>20</v>
      </c>
      <c r="F271" s="35">
        <v>5</v>
      </c>
      <c r="G271" s="21">
        <v>5</v>
      </c>
      <c r="H271" s="21">
        <v>5</v>
      </c>
      <c r="I271" s="21">
        <v>5</v>
      </c>
      <c r="J271" s="21">
        <v>15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4">
        <f t="shared" si="21"/>
        <v>75</v>
      </c>
      <c r="R271" s="24">
        <f t="shared" si="23"/>
        <v>75</v>
      </c>
      <c r="S271" s="21" t="s">
        <v>464</v>
      </c>
      <c r="T271" s="24"/>
      <c r="U271" s="24"/>
      <c r="V271" s="24"/>
      <c r="W271" s="24"/>
      <c r="X271" s="24"/>
      <c r="Y271" s="24"/>
      <c r="Z271" s="24"/>
      <c r="AA271" s="24"/>
    </row>
    <row r="272" spans="1:27" ht="15" x14ac:dyDescent="0.2">
      <c r="A272" s="22" t="s">
        <v>465</v>
      </c>
      <c r="B272" s="22" t="s">
        <v>24</v>
      </c>
      <c r="C272" s="21">
        <v>15</v>
      </c>
      <c r="D272" s="24"/>
      <c r="E272" s="21">
        <v>20</v>
      </c>
      <c r="F272" s="36"/>
      <c r="G272" s="24"/>
      <c r="H272" s="24"/>
      <c r="I272" s="24"/>
      <c r="J272" s="21">
        <v>15</v>
      </c>
      <c r="K272" s="24"/>
      <c r="L272" s="24"/>
      <c r="M272" s="24"/>
      <c r="N272" s="24"/>
      <c r="O272" s="24"/>
      <c r="P272" s="24"/>
      <c r="Q272" s="24">
        <f t="shared" si="21"/>
        <v>50</v>
      </c>
      <c r="R272" s="21">
        <v>0</v>
      </c>
      <c r="S272" s="24"/>
      <c r="T272" s="24"/>
      <c r="U272" s="24"/>
      <c r="V272" s="24"/>
      <c r="W272" s="24"/>
      <c r="X272" s="24"/>
      <c r="Y272" s="24"/>
      <c r="Z272" s="24"/>
      <c r="AA272" s="24"/>
    </row>
    <row r="273" spans="1:27" ht="15" x14ac:dyDescent="0.2">
      <c r="A273" s="22" t="s">
        <v>466</v>
      </c>
      <c r="B273" s="22" t="s">
        <v>24</v>
      </c>
      <c r="C273" s="21">
        <v>15</v>
      </c>
      <c r="D273" s="21">
        <v>5</v>
      </c>
      <c r="E273" s="21">
        <v>20</v>
      </c>
      <c r="F273" s="35">
        <v>5</v>
      </c>
      <c r="G273" s="21">
        <v>5</v>
      </c>
      <c r="H273" s="21">
        <v>5</v>
      </c>
      <c r="I273" s="21">
        <v>5</v>
      </c>
      <c r="J273" s="21">
        <v>15</v>
      </c>
      <c r="K273" s="21">
        <v>4</v>
      </c>
      <c r="L273" s="21">
        <v>3</v>
      </c>
      <c r="M273" s="21">
        <v>4</v>
      </c>
      <c r="N273" s="21">
        <v>4</v>
      </c>
      <c r="O273" s="21">
        <v>4</v>
      </c>
      <c r="P273" s="21">
        <v>4</v>
      </c>
      <c r="Q273" s="24">
        <f t="shared" si="21"/>
        <v>98</v>
      </c>
      <c r="R273" s="24">
        <f t="shared" ref="R273:R275" si="24">ROUND(Q273,0)</f>
        <v>98</v>
      </c>
      <c r="S273" s="21" t="s">
        <v>467</v>
      </c>
      <c r="T273" s="24"/>
      <c r="U273" s="24"/>
      <c r="V273" s="24"/>
      <c r="W273" s="24"/>
      <c r="X273" s="24"/>
      <c r="Y273" s="24"/>
      <c r="Z273" s="24"/>
      <c r="AA273" s="24"/>
    </row>
    <row r="274" spans="1:27" ht="15" x14ac:dyDescent="0.2">
      <c r="A274" s="22" t="s">
        <v>468</v>
      </c>
      <c r="B274" s="22" t="s">
        <v>24</v>
      </c>
      <c r="C274" s="21">
        <v>15</v>
      </c>
      <c r="D274" s="21">
        <v>5</v>
      </c>
      <c r="E274" s="21">
        <v>20</v>
      </c>
      <c r="F274" s="35">
        <v>5</v>
      </c>
      <c r="G274" s="21">
        <v>3</v>
      </c>
      <c r="H274" s="21">
        <v>3</v>
      </c>
      <c r="I274" s="21">
        <v>3</v>
      </c>
      <c r="J274" s="21">
        <v>15</v>
      </c>
      <c r="K274" s="21">
        <v>5</v>
      </c>
      <c r="L274" s="21">
        <v>4</v>
      </c>
      <c r="M274" s="21">
        <v>4</v>
      </c>
      <c r="N274" s="21">
        <v>4</v>
      </c>
      <c r="O274" s="21">
        <v>4</v>
      </c>
      <c r="P274" s="21">
        <v>4</v>
      </c>
      <c r="Q274" s="24">
        <f t="shared" si="21"/>
        <v>94</v>
      </c>
      <c r="R274" s="24">
        <f t="shared" si="24"/>
        <v>94</v>
      </c>
      <c r="S274" s="21" t="s">
        <v>427</v>
      </c>
      <c r="T274" s="24"/>
      <c r="U274" s="24"/>
      <c r="V274" s="24"/>
      <c r="W274" s="24"/>
      <c r="X274" s="24"/>
      <c r="Y274" s="24"/>
      <c r="Z274" s="24"/>
      <c r="AA274" s="24"/>
    </row>
    <row r="275" spans="1:27" ht="15" x14ac:dyDescent="0.2">
      <c r="A275" s="22" t="s">
        <v>469</v>
      </c>
      <c r="B275" s="22" t="s">
        <v>24</v>
      </c>
      <c r="C275" s="21">
        <v>15</v>
      </c>
      <c r="D275" s="21">
        <v>5</v>
      </c>
      <c r="E275" s="21">
        <v>20</v>
      </c>
      <c r="F275" s="35">
        <v>5</v>
      </c>
      <c r="G275" s="21">
        <v>3</v>
      </c>
      <c r="H275" s="21">
        <v>3</v>
      </c>
      <c r="I275" s="21">
        <v>3</v>
      </c>
      <c r="J275" s="21">
        <v>15</v>
      </c>
      <c r="K275" s="21">
        <v>3</v>
      </c>
      <c r="L275" s="21">
        <v>4</v>
      </c>
      <c r="M275" s="21">
        <v>4</v>
      </c>
      <c r="N275" s="21">
        <v>4</v>
      </c>
      <c r="O275" s="21">
        <v>4</v>
      </c>
      <c r="P275" s="21">
        <v>4</v>
      </c>
      <c r="Q275" s="24">
        <f t="shared" si="21"/>
        <v>92</v>
      </c>
      <c r="R275" s="24">
        <f t="shared" si="24"/>
        <v>92</v>
      </c>
      <c r="S275" s="29" t="s">
        <v>69</v>
      </c>
      <c r="T275" s="24"/>
      <c r="U275" s="24"/>
      <c r="V275" s="24"/>
      <c r="W275" s="24"/>
      <c r="X275" s="24"/>
      <c r="Y275" s="24"/>
      <c r="Z275" s="24"/>
      <c r="AA275" s="24"/>
    </row>
    <row r="276" spans="1:27" ht="15" x14ac:dyDescent="0.2">
      <c r="A276" s="22" t="s">
        <v>470</v>
      </c>
      <c r="B276" s="22" t="s">
        <v>24</v>
      </c>
      <c r="C276" s="21">
        <v>15</v>
      </c>
      <c r="D276" s="24"/>
      <c r="E276" s="21">
        <v>20</v>
      </c>
      <c r="F276" s="36"/>
      <c r="G276" s="24"/>
      <c r="H276" s="24"/>
      <c r="I276" s="24"/>
      <c r="J276" s="21">
        <v>15</v>
      </c>
      <c r="K276" s="24"/>
      <c r="L276" s="24"/>
      <c r="M276" s="24"/>
      <c r="N276" s="24"/>
      <c r="O276" s="24"/>
      <c r="P276" s="24"/>
      <c r="Q276" s="24">
        <f t="shared" si="21"/>
        <v>50</v>
      </c>
      <c r="R276" s="21">
        <v>0</v>
      </c>
      <c r="S276" s="24"/>
      <c r="T276" s="24"/>
      <c r="U276" s="24"/>
      <c r="V276" s="24"/>
      <c r="W276" s="24"/>
      <c r="X276" s="24"/>
      <c r="Y276" s="24"/>
      <c r="Z276" s="24"/>
      <c r="AA276" s="24"/>
    </row>
    <row r="277" spans="1:27" ht="15" x14ac:dyDescent="0.2">
      <c r="A277" s="22" t="s">
        <v>471</v>
      </c>
      <c r="B277" s="22" t="s">
        <v>472</v>
      </c>
      <c r="C277" s="21">
        <v>15</v>
      </c>
      <c r="D277" s="21">
        <v>5</v>
      </c>
      <c r="E277" s="21">
        <v>20</v>
      </c>
      <c r="F277" s="35">
        <v>5</v>
      </c>
      <c r="G277" s="21">
        <v>2</v>
      </c>
      <c r="H277" s="21">
        <v>2</v>
      </c>
      <c r="I277" s="21">
        <v>3</v>
      </c>
      <c r="J277" s="21">
        <v>15</v>
      </c>
      <c r="K277" s="21">
        <v>5</v>
      </c>
      <c r="L277" s="21">
        <v>4</v>
      </c>
      <c r="M277" s="21">
        <v>0</v>
      </c>
      <c r="N277" s="21">
        <v>4</v>
      </c>
      <c r="O277" s="21">
        <v>0</v>
      </c>
      <c r="P277" s="21">
        <v>0</v>
      </c>
      <c r="Q277" s="24">
        <f t="shared" si="21"/>
        <v>80</v>
      </c>
      <c r="R277" s="24">
        <f>ROUND(Q277,0)</f>
        <v>80</v>
      </c>
      <c r="S277" s="21" t="s">
        <v>473</v>
      </c>
      <c r="T277" s="24"/>
      <c r="U277" s="24"/>
      <c r="V277" s="24"/>
      <c r="W277" s="24"/>
      <c r="X277" s="24"/>
      <c r="Y277" s="24"/>
      <c r="Z277" s="24"/>
      <c r="AA277" s="24"/>
    </row>
    <row r="278" spans="1:27" ht="15" x14ac:dyDescent="0.2">
      <c r="A278" s="22" t="s">
        <v>474</v>
      </c>
      <c r="B278" s="22" t="s">
        <v>475</v>
      </c>
      <c r="C278" s="21">
        <v>15</v>
      </c>
      <c r="D278" s="24"/>
      <c r="E278" s="21">
        <v>20</v>
      </c>
      <c r="F278" s="36"/>
      <c r="G278" s="24"/>
      <c r="H278" s="24"/>
      <c r="I278" s="24"/>
      <c r="J278" s="21">
        <v>15</v>
      </c>
      <c r="K278" s="24"/>
      <c r="L278" s="24"/>
      <c r="M278" s="24"/>
      <c r="N278" s="24"/>
      <c r="O278" s="24"/>
      <c r="P278" s="24"/>
      <c r="Q278" s="24">
        <f t="shared" si="21"/>
        <v>50</v>
      </c>
      <c r="R278" s="21">
        <v>0</v>
      </c>
      <c r="S278" s="24"/>
      <c r="T278" s="24"/>
      <c r="U278" s="24"/>
      <c r="V278" s="24"/>
      <c r="W278" s="24"/>
      <c r="X278" s="24"/>
      <c r="Y278" s="24"/>
      <c r="Z278" s="24"/>
      <c r="AA278" s="24"/>
    </row>
    <row r="279" spans="1:27" ht="15" x14ac:dyDescent="0.2">
      <c r="A279" s="22" t="s">
        <v>476</v>
      </c>
      <c r="B279" s="22" t="s">
        <v>36</v>
      </c>
      <c r="C279" s="21">
        <v>15</v>
      </c>
      <c r="D279" s="24"/>
      <c r="E279" s="21">
        <v>20</v>
      </c>
      <c r="F279" s="36"/>
      <c r="G279" s="24"/>
      <c r="H279" s="24"/>
      <c r="I279" s="24"/>
      <c r="J279" s="21">
        <v>15</v>
      </c>
      <c r="K279" s="24"/>
      <c r="L279" s="24"/>
      <c r="M279" s="24"/>
      <c r="N279" s="24"/>
      <c r="O279" s="24"/>
      <c r="P279" s="24"/>
      <c r="Q279" s="24">
        <f t="shared" si="21"/>
        <v>50</v>
      </c>
      <c r="R279" s="21">
        <v>0</v>
      </c>
      <c r="S279" s="24"/>
      <c r="T279" s="24"/>
      <c r="U279" s="24"/>
      <c r="V279" s="24"/>
      <c r="W279" s="24"/>
      <c r="X279" s="24"/>
      <c r="Y279" s="24"/>
      <c r="Z279" s="24"/>
      <c r="AA279" s="24"/>
    </row>
    <row r="280" spans="1:27" ht="15" x14ac:dyDescent="0.2">
      <c r="A280" s="22" t="s">
        <v>477</v>
      </c>
      <c r="B280" s="22" t="s">
        <v>24</v>
      </c>
      <c r="C280" s="21">
        <v>15</v>
      </c>
      <c r="D280" s="24"/>
      <c r="E280" s="21">
        <v>20</v>
      </c>
      <c r="F280" s="36"/>
      <c r="G280" s="24"/>
      <c r="H280" s="24"/>
      <c r="I280" s="24"/>
      <c r="J280" s="21">
        <v>15</v>
      </c>
      <c r="K280" s="24"/>
      <c r="L280" s="24"/>
      <c r="M280" s="24"/>
      <c r="N280" s="24"/>
      <c r="O280" s="24"/>
      <c r="P280" s="24"/>
      <c r="Q280" s="24">
        <f t="shared" si="21"/>
        <v>50</v>
      </c>
      <c r="R280" s="21">
        <v>0</v>
      </c>
      <c r="S280" s="24"/>
      <c r="T280" s="24"/>
      <c r="U280" s="24"/>
      <c r="V280" s="24"/>
      <c r="W280" s="24"/>
      <c r="X280" s="24"/>
      <c r="Y280" s="24"/>
      <c r="Z280" s="24"/>
      <c r="AA280" s="24"/>
    </row>
    <row r="281" spans="1:27" ht="15" x14ac:dyDescent="0.2">
      <c r="A281" s="22" t="s">
        <v>478</v>
      </c>
      <c r="B281" s="22" t="s">
        <v>24</v>
      </c>
      <c r="C281" s="21">
        <v>15</v>
      </c>
      <c r="D281" s="24"/>
      <c r="E281" s="21">
        <v>20</v>
      </c>
      <c r="F281" s="36"/>
      <c r="G281" s="24"/>
      <c r="H281" s="24"/>
      <c r="I281" s="24"/>
      <c r="J281" s="21">
        <v>15</v>
      </c>
      <c r="K281" s="24"/>
      <c r="L281" s="24"/>
      <c r="M281" s="24"/>
      <c r="N281" s="24"/>
      <c r="O281" s="24"/>
      <c r="P281" s="24"/>
      <c r="Q281" s="24">
        <f t="shared" si="21"/>
        <v>50</v>
      </c>
      <c r="R281" s="21">
        <v>0</v>
      </c>
      <c r="S281" s="24"/>
      <c r="T281" s="24"/>
      <c r="U281" s="24"/>
      <c r="V281" s="24"/>
      <c r="W281" s="24"/>
      <c r="X281" s="24"/>
      <c r="Y281" s="24"/>
      <c r="Z281" s="24"/>
      <c r="AA281" s="24"/>
    </row>
    <row r="282" spans="1:27" ht="15" x14ac:dyDescent="0.2">
      <c r="A282" s="22" t="s">
        <v>479</v>
      </c>
      <c r="B282" s="22" t="s">
        <v>24</v>
      </c>
      <c r="C282" s="21">
        <v>15</v>
      </c>
      <c r="D282" s="21">
        <v>5</v>
      </c>
      <c r="E282" s="21">
        <v>20</v>
      </c>
      <c r="F282" s="35">
        <v>5</v>
      </c>
      <c r="G282" s="21">
        <v>3</v>
      </c>
      <c r="H282" s="21">
        <v>3</v>
      </c>
      <c r="I282" s="21">
        <v>5</v>
      </c>
      <c r="J282" s="21">
        <v>15</v>
      </c>
      <c r="K282" s="21">
        <v>3</v>
      </c>
      <c r="L282" s="21">
        <v>4</v>
      </c>
      <c r="M282" s="21">
        <v>4</v>
      </c>
      <c r="N282" s="21">
        <v>4</v>
      </c>
      <c r="O282" s="21">
        <v>4</v>
      </c>
      <c r="P282" s="21">
        <v>4</v>
      </c>
      <c r="Q282" s="24">
        <f t="shared" si="21"/>
        <v>94</v>
      </c>
      <c r="R282" s="24">
        <f t="shared" ref="R282:R297" si="25">ROUND(Q282,0)</f>
        <v>94</v>
      </c>
      <c r="S282" s="21" t="s">
        <v>480</v>
      </c>
      <c r="T282" s="24"/>
      <c r="U282" s="24"/>
      <c r="V282" s="24"/>
      <c r="W282" s="24"/>
      <c r="X282" s="24"/>
      <c r="Y282" s="24"/>
      <c r="Z282" s="24"/>
      <c r="AA282" s="24"/>
    </row>
    <row r="283" spans="1:27" ht="15" x14ac:dyDescent="0.2">
      <c r="A283" s="22" t="s">
        <v>481</v>
      </c>
      <c r="B283" s="22" t="s">
        <v>160</v>
      </c>
      <c r="C283" s="21">
        <v>15</v>
      </c>
      <c r="D283" s="21">
        <v>4</v>
      </c>
      <c r="E283" s="21">
        <v>20</v>
      </c>
      <c r="F283" s="35">
        <v>4</v>
      </c>
      <c r="G283" s="21">
        <v>4</v>
      </c>
      <c r="H283" s="21">
        <v>4</v>
      </c>
      <c r="I283" s="21">
        <v>4</v>
      </c>
      <c r="J283" s="21">
        <v>15</v>
      </c>
      <c r="K283" s="21">
        <v>4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4">
        <f t="shared" si="21"/>
        <v>74</v>
      </c>
      <c r="R283" s="24">
        <f t="shared" si="25"/>
        <v>74</v>
      </c>
      <c r="S283" s="21" t="s">
        <v>482</v>
      </c>
      <c r="T283" s="24"/>
      <c r="U283" s="24"/>
      <c r="V283" s="24"/>
      <c r="W283" s="24"/>
      <c r="X283" s="24"/>
      <c r="Y283" s="24"/>
      <c r="Z283" s="24"/>
      <c r="AA283" s="24"/>
    </row>
    <row r="284" spans="1:27" ht="15" x14ac:dyDescent="0.2">
      <c r="A284" s="22" t="s">
        <v>483</v>
      </c>
      <c r="B284" s="22" t="s">
        <v>422</v>
      </c>
      <c r="C284" s="21">
        <v>15</v>
      </c>
      <c r="D284" s="21">
        <v>5</v>
      </c>
      <c r="E284" s="21">
        <v>20</v>
      </c>
      <c r="F284" s="35">
        <v>5</v>
      </c>
      <c r="G284" s="21">
        <v>5</v>
      </c>
      <c r="H284" s="21">
        <v>5</v>
      </c>
      <c r="I284" s="21">
        <v>5</v>
      </c>
      <c r="J284" s="21">
        <v>15</v>
      </c>
      <c r="K284" s="21">
        <v>5</v>
      </c>
      <c r="L284" s="21">
        <v>4</v>
      </c>
      <c r="M284" s="21">
        <v>4</v>
      </c>
      <c r="N284" s="21">
        <v>4</v>
      </c>
      <c r="O284" s="21">
        <v>4</v>
      </c>
      <c r="P284" s="21">
        <v>4</v>
      </c>
      <c r="Q284" s="24">
        <f t="shared" si="21"/>
        <v>100</v>
      </c>
      <c r="R284" s="24">
        <f t="shared" si="25"/>
        <v>100</v>
      </c>
      <c r="S284" s="21" t="s">
        <v>377</v>
      </c>
      <c r="T284" s="24"/>
      <c r="U284" s="24"/>
      <c r="V284" s="24"/>
      <c r="W284" s="24"/>
      <c r="X284" s="24"/>
      <c r="Y284" s="24"/>
      <c r="Z284" s="24"/>
      <c r="AA284" s="24"/>
    </row>
    <row r="285" spans="1:27" ht="15" x14ac:dyDescent="0.2">
      <c r="A285" s="22" t="s">
        <v>484</v>
      </c>
      <c r="B285" s="22" t="s">
        <v>382</v>
      </c>
      <c r="C285" s="21">
        <v>15</v>
      </c>
      <c r="D285" s="21">
        <v>5</v>
      </c>
      <c r="E285" s="21">
        <v>20</v>
      </c>
      <c r="F285" s="35">
        <v>5</v>
      </c>
      <c r="G285" s="21">
        <v>3</v>
      </c>
      <c r="H285" s="21">
        <v>3</v>
      </c>
      <c r="I285" s="21">
        <v>5</v>
      </c>
      <c r="J285" s="21">
        <v>15</v>
      </c>
      <c r="K285" s="21">
        <v>5</v>
      </c>
      <c r="L285" s="21">
        <v>4</v>
      </c>
      <c r="M285" s="21">
        <v>4</v>
      </c>
      <c r="N285" s="21">
        <v>4</v>
      </c>
      <c r="O285" s="21">
        <v>4</v>
      </c>
      <c r="P285" s="21">
        <v>4</v>
      </c>
      <c r="Q285" s="24">
        <f t="shared" si="21"/>
        <v>96</v>
      </c>
      <c r="R285" s="24">
        <f t="shared" si="25"/>
        <v>96</v>
      </c>
      <c r="S285" s="21" t="s">
        <v>69</v>
      </c>
      <c r="T285" s="24"/>
      <c r="U285" s="24"/>
      <c r="V285" s="24"/>
      <c r="W285" s="24"/>
      <c r="X285" s="24"/>
      <c r="Y285" s="24"/>
      <c r="Z285" s="24"/>
      <c r="AA285" s="24"/>
    </row>
    <row r="286" spans="1:27" ht="15" x14ac:dyDescent="0.2">
      <c r="A286" s="22" t="s">
        <v>485</v>
      </c>
      <c r="B286" s="22" t="s">
        <v>382</v>
      </c>
      <c r="C286" s="21">
        <v>15</v>
      </c>
      <c r="D286" s="21">
        <v>5</v>
      </c>
      <c r="E286" s="21">
        <v>20</v>
      </c>
      <c r="F286" s="35">
        <v>5</v>
      </c>
      <c r="G286" s="21">
        <v>3</v>
      </c>
      <c r="H286" s="21">
        <v>3</v>
      </c>
      <c r="I286" s="21">
        <v>3</v>
      </c>
      <c r="J286" s="21">
        <v>15</v>
      </c>
      <c r="K286" s="21">
        <v>5</v>
      </c>
      <c r="L286" s="21">
        <v>4</v>
      </c>
      <c r="M286" s="21">
        <v>4</v>
      </c>
      <c r="N286" s="21">
        <v>4</v>
      </c>
      <c r="O286" s="21">
        <v>4</v>
      </c>
      <c r="P286" s="21">
        <v>4</v>
      </c>
      <c r="Q286" s="24">
        <f t="shared" si="21"/>
        <v>94</v>
      </c>
      <c r="R286" s="24">
        <f t="shared" si="25"/>
        <v>94</v>
      </c>
      <c r="S286" s="21" t="s">
        <v>69</v>
      </c>
      <c r="T286" s="24"/>
      <c r="U286" s="24"/>
      <c r="V286" s="24"/>
      <c r="W286" s="24"/>
      <c r="X286" s="24"/>
      <c r="Y286" s="24"/>
      <c r="Z286" s="24"/>
      <c r="AA286" s="24"/>
    </row>
    <row r="287" spans="1:27" ht="15" x14ac:dyDescent="0.2">
      <c r="A287" s="22" t="s">
        <v>486</v>
      </c>
      <c r="B287" s="22" t="s">
        <v>438</v>
      </c>
      <c r="C287" s="21">
        <v>15</v>
      </c>
      <c r="D287" s="21">
        <v>4</v>
      </c>
      <c r="E287" s="21">
        <v>20</v>
      </c>
      <c r="F287" s="35">
        <v>5</v>
      </c>
      <c r="G287" s="21">
        <v>3</v>
      </c>
      <c r="H287" s="21">
        <v>3</v>
      </c>
      <c r="I287" s="21">
        <v>3</v>
      </c>
      <c r="J287" s="21">
        <v>15</v>
      </c>
      <c r="K287" s="21">
        <v>5</v>
      </c>
      <c r="L287" s="21">
        <v>4</v>
      </c>
      <c r="M287" s="21">
        <v>4</v>
      </c>
      <c r="N287" s="21">
        <v>4</v>
      </c>
      <c r="O287" s="21">
        <v>4</v>
      </c>
      <c r="P287" s="21">
        <v>4</v>
      </c>
      <c r="Q287" s="24">
        <f t="shared" si="21"/>
        <v>93</v>
      </c>
      <c r="R287" s="24">
        <f t="shared" si="25"/>
        <v>93</v>
      </c>
      <c r="S287" s="21" t="s">
        <v>487</v>
      </c>
      <c r="T287" s="24"/>
      <c r="U287" s="24"/>
      <c r="V287" s="24"/>
      <c r="W287" s="24"/>
      <c r="X287" s="24"/>
      <c r="Y287" s="24"/>
      <c r="Z287" s="24"/>
      <c r="AA287" s="24"/>
    </row>
    <row r="288" spans="1:27" ht="15" x14ac:dyDescent="0.2">
      <c r="A288" s="22" t="s">
        <v>488</v>
      </c>
      <c r="B288" s="22" t="s">
        <v>449</v>
      </c>
      <c r="C288" s="21">
        <v>15</v>
      </c>
      <c r="D288" s="21">
        <v>3</v>
      </c>
      <c r="E288" s="21">
        <v>20</v>
      </c>
      <c r="F288" s="35">
        <v>5</v>
      </c>
      <c r="G288" s="21">
        <v>5</v>
      </c>
      <c r="H288" s="21">
        <v>5</v>
      </c>
      <c r="I288" s="21">
        <v>5</v>
      </c>
      <c r="J288" s="21">
        <v>15</v>
      </c>
      <c r="K288" s="21">
        <v>5</v>
      </c>
      <c r="L288" s="21">
        <v>4</v>
      </c>
      <c r="M288" s="21">
        <v>4</v>
      </c>
      <c r="N288" s="21">
        <v>4</v>
      </c>
      <c r="O288" s="21">
        <v>4</v>
      </c>
      <c r="P288" s="21">
        <v>4</v>
      </c>
      <c r="Q288" s="24">
        <f t="shared" si="21"/>
        <v>98</v>
      </c>
      <c r="R288" s="24">
        <f t="shared" si="25"/>
        <v>98</v>
      </c>
      <c r="S288" s="21" t="s">
        <v>489</v>
      </c>
      <c r="T288" s="24"/>
      <c r="U288" s="24"/>
      <c r="V288" s="24"/>
      <c r="W288" s="24"/>
      <c r="X288" s="24"/>
      <c r="Y288" s="24"/>
      <c r="Z288" s="24"/>
      <c r="AA288" s="24"/>
    </row>
    <row r="289" spans="1:27" ht="15" x14ac:dyDescent="0.2">
      <c r="A289" s="22" t="s">
        <v>490</v>
      </c>
      <c r="B289" s="22" t="s">
        <v>438</v>
      </c>
      <c r="C289" s="21">
        <v>15</v>
      </c>
      <c r="D289" s="21">
        <v>5</v>
      </c>
      <c r="E289" s="21">
        <v>20</v>
      </c>
      <c r="F289" s="35">
        <v>5</v>
      </c>
      <c r="G289" s="21">
        <v>3</v>
      </c>
      <c r="H289" s="21">
        <v>3</v>
      </c>
      <c r="I289" s="21">
        <v>3</v>
      </c>
      <c r="J289" s="21">
        <v>15</v>
      </c>
      <c r="K289" s="21">
        <v>3</v>
      </c>
      <c r="L289" s="21">
        <v>4</v>
      </c>
      <c r="M289" s="21">
        <v>4</v>
      </c>
      <c r="N289" s="21">
        <v>4</v>
      </c>
      <c r="O289" s="21">
        <v>4</v>
      </c>
      <c r="P289" s="21">
        <v>4</v>
      </c>
      <c r="Q289" s="24">
        <f t="shared" si="21"/>
        <v>92</v>
      </c>
      <c r="R289" s="24">
        <f t="shared" si="25"/>
        <v>92</v>
      </c>
      <c r="S289" s="21" t="s">
        <v>491</v>
      </c>
      <c r="T289" s="24"/>
      <c r="U289" s="24"/>
      <c r="V289" s="24"/>
      <c r="W289" s="24"/>
      <c r="X289" s="24"/>
      <c r="Y289" s="24"/>
      <c r="Z289" s="24"/>
      <c r="AA289" s="24"/>
    </row>
    <row r="290" spans="1:27" ht="15" x14ac:dyDescent="0.2">
      <c r="A290" s="22" t="s">
        <v>492</v>
      </c>
      <c r="B290" s="22" t="s">
        <v>419</v>
      </c>
      <c r="C290" s="21">
        <v>15</v>
      </c>
      <c r="D290" s="21">
        <v>5</v>
      </c>
      <c r="E290" s="21">
        <v>20</v>
      </c>
      <c r="F290" s="35">
        <v>5</v>
      </c>
      <c r="G290" s="21">
        <v>3</v>
      </c>
      <c r="H290" s="21">
        <v>5</v>
      </c>
      <c r="I290" s="21">
        <v>5</v>
      </c>
      <c r="J290" s="21">
        <v>15</v>
      </c>
      <c r="K290" s="21">
        <v>5</v>
      </c>
      <c r="L290" s="21">
        <v>4</v>
      </c>
      <c r="M290" s="21">
        <v>4</v>
      </c>
      <c r="N290" s="21">
        <v>4</v>
      </c>
      <c r="O290" s="21">
        <v>4</v>
      </c>
      <c r="P290" s="21">
        <v>4</v>
      </c>
      <c r="Q290" s="24">
        <f t="shared" si="21"/>
        <v>98</v>
      </c>
      <c r="R290" s="24">
        <f t="shared" si="25"/>
        <v>98</v>
      </c>
      <c r="S290" s="29" t="s">
        <v>69</v>
      </c>
      <c r="T290" s="24"/>
      <c r="U290" s="24"/>
      <c r="V290" s="24"/>
      <c r="W290" s="24"/>
      <c r="X290" s="24"/>
      <c r="Y290" s="24"/>
      <c r="Z290" s="24"/>
      <c r="AA290" s="24"/>
    </row>
    <row r="291" spans="1:27" ht="15" x14ac:dyDescent="0.2">
      <c r="A291" s="22" t="s">
        <v>493</v>
      </c>
      <c r="B291" s="22" t="s">
        <v>382</v>
      </c>
      <c r="C291" s="21">
        <v>15</v>
      </c>
      <c r="D291" s="21">
        <v>5</v>
      </c>
      <c r="E291" s="21">
        <v>20</v>
      </c>
      <c r="F291" s="35">
        <v>5</v>
      </c>
      <c r="G291" s="21">
        <v>3</v>
      </c>
      <c r="H291" s="21">
        <v>3</v>
      </c>
      <c r="I291" s="21">
        <v>3</v>
      </c>
      <c r="J291" s="21">
        <v>15</v>
      </c>
      <c r="K291" s="21">
        <v>4</v>
      </c>
      <c r="L291" s="21">
        <v>4</v>
      </c>
      <c r="M291" s="21">
        <v>4</v>
      </c>
      <c r="N291" s="21">
        <v>4</v>
      </c>
      <c r="O291" s="21">
        <v>4</v>
      </c>
      <c r="P291" s="21">
        <v>3</v>
      </c>
      <c r="Q291" s="24">
        <f t="shared" si="21"/>
        <v>92</v>
      </c>
      <c r="R291" s="24">
        <f t="shared" si="25"/>
        <v>92</v>
      </c>
      <c r="S291" s="21" t="s">
        <v>494</v>
      </c>
      <c r="T291" s="24"/>
      <c r="U291" s="24"/>
      <c r="V291" s="24"/>
      <c r="W291" s="24"/>
      <c r="X291" s="24"/>
      <c r="Y291" s="24"/>
      <c r="Z291" s="24"/>
      <c r="AA291" s="24"/>
    </row>
    <row r="292" spans="1:27" ht="15" x14ac:dyDescent="0.2">
      <c r="A292" s="22" t="s">
        <v>495</v>
      </c>
      <c r="B292" s="22" t="s">
        <v>453</v>
      </c>
      <c r="C292" s="21">
        <v>15</v>
      </c>
      <c r="D292" s="21">
        <v>5</v>
      </c>
      <c r="E292" s="21">
        <v>20</v>
      </c>
      <c r="F292" s="35">
        <v>5</v>
      </c>
      <c r="G292" s="21">
        <v>5</v>
      </c>
      <c r="H292" s="21">
        <v>5</v>
      </c>
      <c r="I292" s="21">
        <v>5</v>
      </c>
      <c r="J292" s="21">
        <v>15</v>
      </c>
      <c r="K292" s="21">
        <v>5</v>
      </c>
      <c r="L292" s="21">
        <v>4</v>
      </c>
      <c r="M292" s="21">
        <v>4</v>
      </c>
      <c r="N292" s="21">
        <v>4</v>
      </c>
      <c r="O292" s="21">
        <v>4</v>
      </c>
      <c r="P292" s="21">
        <v>4</v>
      </c>
      <c r="Q292" s="24">
        <f t="shared" si="21"/>
        <v>100</v>
      </c>
      <c r="R292" s="24">
        <f t="shared" si="25"/>
        <v>100</v>
      </c>
      <c r="S292" s="21" t="s">
        <v>40</v>
      </c>
      <c r="T292" s="24"/>
      <c r="U292" s="24"/>
      <c r="V292" s="24"/>
      <c r="W292" s="24"/>
      <c r="X292" s="24"/>
      <c r="Y292" s="24"/>
      <c r="Z292" s="24"/>
      <c r="AA292" s="24"/>
    </row>
    <row r="293" spans="1:27" ht="15" x14ac:dyDescent="0.2">
      <c r="A293" s="22" t="s">
        <v>496</v>
      </c>
      <c r="B293" s="22" t="s">
        <v>422</v>
      </c>
      <c r="C293" s="21">
        <v>15</v>
      </c>
      <c r="D293" s="21">
        <v>5</v>
      </c>
      <c r="E293" s="21">
        <v>20</v>
      </c>
      <c r="F293" s="35">
        <v>5</v>
      </c>
      <c r="G293" s="21">
        <v>5</v>
      </c>
      <c r="H293" s="21">
        <v>5</v>
      </c>
      <c r="I293" s="21">
        <v>5</v>
      </c>
      <c r="J293" s="21">
        <v>15</v>
      </c>
      <c r="K293" s="21">
        <v>5</v>
      </c>
      <c r="L293" s="21">
        <v>4</v>
      </c>
      <c r="M293" s="21">
        <v>4</v>
      </c>
      <c r="N293" s="21">
        <v>4</v>
      </c>
      <c r="O293" s="21">
        <v>4</v>
      </c>
      <c r="P293" s="21">
        <v>4</v>
      </c>
      <c r="Q293" s="24">
        <f t="shared" si="21"/>
        <v>100</v>
      </c>
      <c r="R293" s="24">
        <f t="shared" si="25"/>
        <v>100</v>
      </c>
      <c r="S293" s="21" t="s">
        <v>462</v>
      </c>
      <c r="T293" s="24"/>
      <c r="U293" s="24"/>
      <c r="V293" s="24"/>
      <c r="W293" s="24"/>
      <c r="X293" s="24"/>
      <c r="Y293" s="24"/>
      <c r="Z293" s="24"/>
      <c r="AA293" s="24"/>
    </row>
    <row r="294" spans="1:27" ht="15" x14ac:dyDescent="0.2">
      <c r="A294" s="22" t="s">
        <v>497</v>
      </c>
      <c r="B294" s="22" t="s">
        <v>422</v>
      </c>
      <c r="C294" s="21">
        <v>15</v>
      </c>
      <c r="D294" s="21">
        <v>5</v>
      </c>
      <c r="E294" s="21">
        <v>20</v>
      </c>
      <c r="F294" s="35">
        <v>5</v>
      </c>
      <c r="G294" s="21">
        <v>5</v>
      </c>
      <c r="H294" s="21">
        <v>5</v>
      </c>
      <c r="I294" s="21">
        <v>5</v>
      </c>
      <c r="J294" s="21">
        <v>15</v>
      </c>
      <c r="K294" s="21">
        <v>5</v>
      </c>
      <c r="L294" s="21">
        <v>4</v>
      </c>
      <c r="M294" s="21">
        <v>4</v>
      </c>
      <c r="N294" s="21">
        <v>4</v>
      </c>
      <c r="O294" s="21">
        <v>4</v>
      </c>
      <c r="P294" s="21">
        <v>4</v>
      </c>
      <c r="Q294" s="24">
        <f t="shared" si="21"/>
        <v>100</v>
      </c>
      <c r="R294" s="24">
        <f t="shared" si="25"/>
        <v>100</v>
      </c>
      <c r="S294" s="21" t="s">
        <v>498</v>
      </c>
      <c r="T294" s="24"/>
      <c r="U294" s="24"/>
      <c r="V294" s="24"/>
      <c r="W294" s="24"/>
      <c r="X294" s="24"/>
      <c r="Y294" s="24"/>
      <c r="Z294" s="24"/>
      <c r="AA294" s="24"/>
    </row>
    <row r="295" spans="1:27" ht="15" x14ac:dyDescent="0.2">
      <c r="A295" s="22" t="s">
        <v>499</v>
      </c>
      <c r="B295" s="22" t="s">
        <v>422</v>
      </c>
      <c r="C295" s="21">
        <v>15</v>
      </c>
      <c r="D295" s="21">
        <v>5</v>
      </c>
      <c r="E295" s="21">
        <v>20</v>
      </c>
      <c r="F295" s="35">
        <v>5</v>
      </c>
      <c r="G295" s="21">
        <v>5</v>
      </c>
      <c r="H295" s="21">
        <v>5</v>
      </c>
      <c r="I295" s="21">
        <v>5</v>
      </c>
      <c r="J295" s="21">
        <v>15</v>
      </c>
      <c r="K295" s="21">
        <v>5</v>
      </c>
      <c r="L295" s="21">
        <v>4</v>
      </c>
      <c r="M295" s="21">
        <v>4</v>
      </c>
      <c r="N295" s="21">
        <v>4</v>
      </c>
      <c r="O295" s="21">
        <v>4</v>
      </c>
      <c r="P295" s="21">
        <v>4</v>
      </c>
      <c r="Q295" s="24">
        <f t="shared" si="21"/>
        <v>100</v>
      </c>
      <c r="R295" s="24">
        <f t="shared" si="25"/>
        <v>100</v>
      </c>
      <c r="S295" s="21" t="s">
        <v>40</v>
      </c>
      <c r="T295" s="24"/>
      <c r="U295" s="24"/>
      <c r="V295" s="24"/>
      <c r="W295" s="24"/>
      <c r="X295" s="24"/>
      <c r="Y295" s="24"/>
      <c r="Z295" s="24"/>
      <c r="AA295" s="24"/>
    </row>
    <row r="296" spans="1:27" ht="15" x14ac:dyDescent="0.2">
      <c r="A296" s="22" t="s">
        <v>500</v>
      </c>
      <c r="B296" s="22" t="s">
        <v>453</v>
      </c>
      <c r="C296" s="21">
        <v>15</v>
      </c>
      <c r="D296" s="21">
        <v>5</v>
      </c>
      <c r="E296" s="21">
        <v>20</v>
      </c>
      <c r="F296" s="35">
        <v>5</v>
      </c>
      <c r="G296" s="21">
        <v>5</v>
      </c>
      <c r="H296" s="21">
        <v>5</v>
      </c>
      <c r="I296" s="21">
        <v>5</v>
      </c>
      <c r="J296" s="21">
        <v>15</v>
      </c>
      <c r="K296" s="21">
        <v>5</v>
      </c>
      <c r="L296" s="21">
        <v>4</v>
      </c>
      <c r="M296" s="21">
        <v>4</v>
      </c>
      <c r="N296" s="21">
        <v>4</v>
      </c>
      <c r="O296" s="21">
        <v>4</v>
      </c>
      <c r="P296" s="21">
        <v>4</v>
      </c>
      <c r="Q296" s="24">
        <f t="shared" si="21"/>
        <v>100</v>
      </c>
      <c r="R296" s="24">
        <f t="shared" si="25"/>
        <v>100</v>
      </c>
      <c r="S296" s="21" t="s">
        <v>40</v>
      </c>
      <c r="T296" s="24"/>
      <c r="U296" s="24"/>
      <c r="V296" s="24"/>
      <c r="W296" s="24"/>
      <c r="X296" s="24"/>
      <c r="Y296" s="24"/>
      <c r="Z296" s="24"/>
      <c r="AA296" s="24"/>
    </row>
    <row r="297" spans="1:27" ht="15" x14ac:dyDescent="0.2">
      <c r="A297" s="22" t="s">
        <v>501</v>
      </c>
      <c r="B297" s="22" t="s">
        <v>382</v>
      </c>
      <c r="C297" s="21">
        <v>15</v>
      </c>
      <c r="D297" s="21">
        <v>5</v>
      </c>
      <c r="E297" s="21">
        <v>20</v>
      </c>
      <c r="F297" s="35">
        <v>5</v>
      </c>
      <c r="G297" s="21">
        <v>5</v>
      </c>
      <c r="H297" s="21">
        <v>5</v>
      </c>
      <c r="I297" s="21">
        <v>5</v>
      </c>
      <c r="J297" s="21">
        <v>15</v>
      </c>
      <c r="K297" s="21">
        <v>5</v>
      </c>
      <c r="L297" s="21">
        <v>4</v>
      </c>
      <c r="M297" s="21">
        <v>4</v>
      </c>
      <c r="N297" s="21">
        <v>4</v>
      </c>
      <c r="O297" s="21">
        <v>4</v>
      </c>
      <c r="P297" s="21">
        <v>0</v>
      </c>
      <c r="Q297" s="24">
        <f t="shared" si="21"/>
        <v>96</v>
      </c>
      <c r="R297" s="24">
        <f t="shared" si="25"/>
        <v>96</v>
      </c>
      <c r="S297" s="21" t="s">
        <v>502</v>
      </c>
      <c r="T297" s="24"/>
      <c r="U297" s="24"/>
      <c r="V297" s="24"/>
      <c r="W297" s="24"/>
      <c r="X297" s="24"/>
      <c r="Y297" s="24"/>
      <c r="Z297" s="24"/>
      <c r="AA297" s="24"/>
    </row>
    <row r="298" spans="1:27" ht="15" x14ac:dyDescent="0.2">
      <c r="A298" s="22" t="s">
        <v>503</v>
      </c>
      <c r="B298" s="22" t="s">
        <v>398</v>
      </c>
      <c r="C298" s="21">
        <v>15</v>
      </c>
      <c r="D298" s="21">
        <v>5</v>
      </c>
      <c r="E298" s="21">
        <v>20</v>
      </c>
      <c r="F298" s="35">
        <v>5</v>
      </c>
      <c r="G298" s="21">
        <v>5</v>
      </c>
      <c r="H298" s="21">
        <v>5</v>
      </c>
      <c r="I298" s="21">
        <v>5</v>
      </c>
      <c r="J298" s="21">
        <v>15</v>
      </c>
      <c r="K298" s="21">
        <v>5</v>
      </c>
      <c r="L298" s="21">
        <v>4</v>
      </c>
      <c r="M298" s="21">
        <v>4</v>
      </c>
      <c r="N298" s="21">
        <v>4</v>
      </c>
      <c r="O298" s="21">
        <v>4</v>
      </c>
      <c r="P298" s="21">
        <v>4</v>
      </c>
      <c r="Q298" s="24">
        <f t="shared" si="21"/>
        <v>100</v>
      </c>
      <c r="R298" s="21">
        <v>100</v>
      </c>
      <c r="S298" s="24"/>
      <c r="T298" s="24"/>
      <c r="U298" s="24"/>
      <c r="V298" s="24"/>
      <c r="W298" s="24"/>
      <c r="X298" s="24"/>
      <c r="Y298" s="24"/>
      <c r="Z298" s="24"/>
      <c r="AA298" s="24"/>
    </row>
    <row r="299" spans="1:27" ht="15" x14ac:dyDescent="0.2">
      <c r="A299" s="22" t="s">
        <v>504</v>
      </c>
      <c r="B299" s="22" t="s">
        <v>422</v>
      </c>
      <c r="C299" s="21">
        <v>15</v>
      </c>
      <c r="D299" s="21">
        <v>5</v>
      </c>
      <c r="E299" s="21">
        <v>20</v>
      </c>
      <c r="F299" s="35">
        <v>5</v>
      </c>
      <c r="G299" s="21">
        <v>5</v>
      </c>
      <c r="H299" s="21">
        <v>5</v>
      </c>
      <c r="I299" s="21">
        <v>5</v>
      </c>
      <c r="J299" s="21">
        <v>15</v>
      </c>
      <c r="K299" s="21">
        <v>5</v>
      </c>
      <c r="L299" s="21">
        <v>4</v>
      </c>
      <c r="M299" s="21">
        <v>4</v>
      </c>
      <c r="N299" s="21">
        <v>4</v>
      </c>
      <c r="O299" s="21">
        <v>4</v>
      </c>
      <c r="P299" s="21">
        <v>4</v>
      </c>
      <c r="Q299" s="24">
        <f t="shared" si="21"/>
        <v>100</v>
      </c>
      <c r="R299" s="24">
        <f t="shared" ref="R299:R361" si="26">ROUND(Q299,0)</f>
        <v>100</v>
      </c>
      <c r="S299" s="21" t="s">
        <v>505</v>
      </c>
      <c r="T299" s="24"/>
      <c r="U299" s="24"/>
      <c r="V299" s="24"/>
      <c r="W299" s="24"/>
      <c r="X299" s="24"/>
      <c r="Y299" s="24"/>
      <c r="Z299" s="24"/>
      <c r="AA299" s="24"/>
    </row>
    <row r="300" spans="1:27" ht="15" x14ac:dyDescent="0.2">
      <c r="A300" s="22" t="s">
        <v>506</v>
      </c>
      <c r="B300" s="22" t="s">
        <v>422</v>
      </c>
      <c r="C300" s="21">
        <v>15</v>
      </c>
      <c r="D300" s="21">
        <v>5</v>
      </c>
      <c r="E300" s="21">
        <v>20</v>
      </c>
      <c r="F300" s="35">
        <v>5</v>
      </c>
      <c r="G300" s="21">
        <v>5</v>
      </c>
      <c r="H300" s="21">
        <v>5</v>
      </c>
      <c r="I300" s="21">
        <v>5</v>
      </c>
      <c r="J300" s="21">
        <v>15</v>
      </c>
      <c r="K300" s="21">
        <v>5</v>
      </c>
      <c r="L300" s="21">
        <v>4</v>
      </c>
      <c r="M300" s="21">
        <v>4</v>
      </c>
      <c r="N300" s="21">
        <v>4</v>
      </c>
      <c r="O300" s="21">
        <v>4</v>
      </c>
      <c r="P300" s="21">
        <v>4</v>
      </c>
      <c r="Q300" s="24">
        <f t="shared" si="21"/>
        <v>100</v>
      </c>
      <c r="R300" s="24">
        <f t="shared" si="26"/>
        <v>100</v>
      </c>
      <c r="S300" s="21" t="s">
        <v>505</v>
      </c>
      <c r="T300" s="24"/>
      <c r="U300" s="24"/>
      <c r="V300" s="24"/>
      <c r="W300" s="24"/>
      <c r="X300" s="24"/>
      <c r="Y300" s="24"/>
      <c r="Z300" s="24"/>
      <c r="AA300" s="24"/>
    </row>
    <row r="301" spans="1:27" ht="15" x14ac:dyDescent="0.2">
      <c r="A301" s="22" t="s">
        <v>507</v>
      </c>
      <c r="B301" s="22" t="s">
        <v>422</v>
      </c>
      <c r="C301" s="21">
        <v>15</v>
      </c>
      <c r="D301" s="21">
        <v>5</v>
      </c>
      <c r="E301" s="21">
        <v>20</v>
      </c>
      <c r="F301" s="35">
        <v>5</v>
      </c>
      <c r="G301" s="21">
        <v>5</v>
      </c>
      <c r="H301" s="21">
        <v>5</v>
      </c>
      <c r="I301" s="21">
        <v>5</v>
      </c>
      <c r="J301" s="21">
        <v>15</v>
      </c>
      <c r="K301" s="21">
        <v>5</v>
      </c>
      <c r="L301" s="21">
        <v>4</v>
      </c>
      <c r="M301" s="21">
        <v>4</v>
      </c>
      <c r="N301" s="21">
        <v>4</v>
      </c>
      <c r="O301" s="21">
        <v>4</v>
      </c>
      <c r="P301" s="21">
        <v>4</v>
      </c>
      <c r="Q301" s="24">
        <f t="shared" si="21"/>
        <v>100</v>
      </c>
      <c r="R301" s="24">
        <f t="shared" si="26"/>
        <v>100</v>
      </c>
      <c r="S301" s="21" t="s">
        <v>40</v>
      </c>
      <c r="T301" s="24"/>
      <c r="U301" s="24"/>
      <c r="V301" s="24"/>
      <c r="W301" s="24"/>
      <c r="X301" s="24"/>
      <c r="Y301" s="24"/>
      <c r="Z301" s="24"/>
      <c r="AA301" s="24"/>
    </row>
    <row r="302" spans="1:27" ht="15" x14ac:dyDescent="0.2">
      <c r="A302" s="22" t="s">
        <v>508</v>
      </c>
      <c r="B302" s="22" t="s">
        <v>422</v>
      </c>
      <c r="C302" s="21">
        <v>15</v>
      </c>
      <c r="D302" s="21">
        <v>5</v>
      </c>
      <c r="E302" s="21">
        <v>20</v>
      </c>
      <c r="F302" s="35">
        <v>5</v>
      </c>
      <c r="G302" s="21">
        <v>3</v>
      </c>
      <c r="H302" s="21">
        <v>3</v>
      </c>
      <c r="I302" s="21">
        <v>3</v>
      </c>
      <c r="J302" s="21">
        <v>15</v>
      </c>
      <c r="K302" s="21">
        <v>5</v>
      </c>
      <c r="L302" s="21">
        <v>4</v>
      </c>
      <c r="M302" s="21">
        <v>4</v>
      </c>
      <c r="N302" s="21">
        <v>4</v>
      </c>
      <c r="O302" s="21">
        <v>4</v>
      </c>
      <c r="P302" s="21">
        <v>4</v>
      </c>
      <c r="Q302" s="24">
        <f t="shared" si="21"/>
        <v>94</v>
      </c>
      <c r="R302" s="24">
        <f t="shared" si="26"/>
        <v>94</v>
      </c>
      <c r="S302" s="21" t="s">
        <v>306</v>
      </c>
      <c r="T302" s="24"/>
      <c r="U302" s="24"/>
      <c r="V302" s="24"/>
      <c r="W302" s="24"/>
      <c r="X302" s="24"/>
      <c r="Y302" s="24"/>
      <c r="Z302" s="24"/>
      <c r="AA302" s="24"/>
    </row>
    <row r="303" spans="1:27" ht="15" x14ac:dyDescent="0.2">
      <c r="A303" s="22" t="s">
        <v>509</v>
      </c>
      <c r="B303" s="22" t="s">
        <v>422</v>
      </c>
      <c r="C303" s="21">
        <v>15</v>
      </c>
      <c r="D303" s="21">
        <v>5</v>
      </c>
      <c r="E303" s="21">
        <v>20</v>
      </c>
      <c r="F303" s="35">
        <v>5</v>
      </c>
      <c r="G303" s="21">
        <v>5</v>
      </c>
      <c r="H303" s="21">
        <v>5</v>
      </c>
      <c r="I303" s="21">
        <v>5</v>
      </c>
      <c r="J303" s="21">
        <v>15</v>
      </c>
      <c r="K303" s="21">
        <v>3</v>
      </c>
      <c r="L303" s="21">
        <v>4</v>
      </c>
      <c r="M303" s="21">
        <v>4</v>
      </c>
      <c r="N303" s="21">
        <v>4</v>
      </c>
      <c r="O303" s="21">
        <v>4</v>
      </c>
      <c r="P303" s="21">
        <v>4</v>
      </c>
      <c r="Q303" s="24">
        <f t="shared" si="21"/>
        <v>98</v>
      </c>
      <c r="R303" s="24">
        <f t="shared" si="26"/>
        <v>98</v>
      </c>
      <c r="S303" s="21" t="s">
        <v>510</v>
      </c>
      <c r="T303" s="24"/>
      <c r="U303" s="24"/>
      <c r="V303" s="24"/>
      <c r="W303" s="24"/>
      <c r="X303" s="24"/>
      <c r="Y303" s="24"/>
      <c r="Z303" s="24"/>
      <c r="AA303" s="24"/>
    </row>
    <row r="304" spans="1:27" ht="15" x14ac:dyDescent="0.2">
      <c r="A304" s="22" t="s">
        <v>511</v>
      </c>
      <c r="B304" s="22" t="s">
        <v>422</v>
      </c>
      <c r="C304" s="21">
        <v>15</v>
      </c>
      <c r="D304" s="21">
        <v>5</v>
      </c>
      <c r="E304" s="21">
        <v>20</v>
      </c>
      <c r="F304" s="35">
        <v>5</v>
      </c>
      <c r="G304" s="21">
        <v>5</v>
      </c>
      <c r="H304" s="21">
        <v>5</v>
      </c>
      <c r="I304" s="21">
        <v>5</v>
      </c>
      <c r="J304" s="21">
        <v>15</v>
      </c>
      <c r="K304" s="21">
        <v>5</v>
      </c>
      <c r="L304" s="21">
        <v>3</v>
      </c>
      <c r="M304" s="21">
        <v>4</v>
      </c>
      <c r="N304" s="21">
        <v>4</v>
      </c>
      <c r="O304" s="21">
        <v>4</v>
      </c>
      <c r="P304" s="21">
        <v>4</v>
      </c>
      <c r="Q304" s="24">
        <f t="shared" si="21"/>
        <v>99</v>
      </c>
      <c r="R304" s="24">
        <f t="shared" si="26"/>
        <v>99</v>
      </c>
      <c r="S304" s="21" t="s">
        <v>512</v>
      </c>
      <c r="T304" s="24"/>
      <c r="U304" s="24"/>
      <c r="V304" s="24"/>
      <c r="W304" s="24"/>
      <c r="X304" s="24"/>
      <c r="Y304" s="24"/>
      <c r="Z304" s="24"/>
      <c r="AA304" s="24"/>
    </row>
    <row r="305" spans="1:27" ht="15" x14ac:dyDescent="0.2">
      <c r="A305" s="22" t="s">
        <v>513</v>
      </c>
      <c r="B305" s="22" t="s">
        <v>422</v>
      </c>
      <c r="C305" s="21">
        <v>15</v>
      </c>
      <c r="D305" s="21">
        <v>5</v>
      </c>
      <c r="E305" s="21">
        <v>20</v>
      </c>
      <c r="F305" s="35">
        <v>5</v>
      </c>
      <c r="G305" s="21">
        <v>5</v>
      </c>
      <c r="H305" s="21">
        <v>5</v>
      </c>
      <c r="I305" s="21">
        <v>5</v>
      </c>
      <c r="J305" s="21">
        <v>15</v>
      </c>
      <c r="K305" s="21">
        <v>5</v>
      </c>
      <c r="L305" s="21">
        <v>4</v>
      </c>
      <c r="M305" s="21">
        <v>4</v>
      </c>
      <c r="N305" s="21">
        <v>4</v>
      </c>
      <c r="O305" s="21">
        <v>4</v>
      </c>
      <c r="P305" s="21">
        <v>4</v>
      </c>
      <c r="Q305" s="24">
        <f t="shared" si="21"/>
        <v>100</v>
      </c>
      <c r="R305" s="24">
        <f t="shared" si="26"/>
        <v>100</v>
      </c>
      <c r="S305" s="24"/>
      <c r="T305" s="24"/>
      <c r="U305" s="24"/>
      <c r="V305" s="24"/>
      <c r="W305" s="24"/>
      <c r="X305" s="24"/>
      <c r="Y305" s="24"/>
      <c r="Z305" s="24"/>
      <c r="AA305" s="24"/>
    </row>
    <row r="306" spans="1:27" ht="15" x14ac:dyDescent="0.2">
      <c r="A306" s="22" t="s">
        <v>514</v>
      </c>
      <c r="B306" s="22" t="s">
        <v>435</v>
      </c>
      <c r="C306" s="21">
        <v>15</v>
      </c>
      <c r="D306" s="21">
        <v>4</v>
      </c>
      <c r="E306" s="21">
        <v>19</v>
      </c>
      <c r="F306" s="35">
        <v>5</v>
      </c>
      <c r="G306" s="21">
        <v>3</v>
      </c>
      <c r="H306" s="21">
        <v>3</v>
      </c>
      <c r="I306" s="21">
        <v>4</v>
      </c>
      <c r="J306" s="21">
        <v>15</v>
      </c>
      <c r="K306" s="21">
        <v>4</v>
      </c>
      <c r="L306" s="21">
        <v>3</v>
      </c>
      <c r="M306" s="21">
        <v>0</v>
      </c>
      <c r="N306" s="21">
        <v>0</v>
      </c>
      <c r="O306" s="21">
        <v>0</v>
      </c>
      <c r="P306" s="21">
        <v>0</v>
      </c>
      <c r="Q306" s="24">
        <f t="shared" si="21"/>
        <v>75</v>
      </c>
      <c r="R306" s="24">
        <f t="shared" si="26"/>
        <v>75</v>
      </c>
      <c r="S306" s="21" t="s">
        <v>515</v>
      </c>
      <c r="T306" s="24"/>
      <c r="U306" s="24"/>
      <c r="V306" s="24"/>
      <c r="W306" s="24"/>
      <c r="X306" s="24"/>
      <c r="Y306" s="24"/>
      <c r="Z306" s="24"/>
      <c r="AA306" s="24"/>
    </row>
    <row r="307" spans="1:27" ht="15" x14ac:dyDescent="0.2">
      <c r="A307" s="22" t="s">
        <v>516</v>
      </c>
      <c r="B307" s="22" t="s">
        <v>435</v>
      </c>
      <c r="C307" s="21">
        <v>15</v>
      </c>
      <c r="D307" s="21">
        <v>5</v>
      </c>
      <c r="E307" s="21">
        <v>20</v>
      </c>
      <c r="F307" s="35">
        <v>5</v>
      </c>
      <c r="G307" s="21">
        <v>3</v>
      </c>
      <c r="H307" s="21">
        <v>3</v>
      </c>
      <c r="I307" s="21">
        <v>3</v>
      </c>
      <c r="J307" s="21">
        <v>15</v>
      </c>
      <c r="K307" s="21">
        <v>3</v>
      </c>
      <c r="L307" s="21">
        <v>3</v>
      </c>
      <c r="M307" s="21">
        <v>4</v>
      </c>
      <c r="N307" s="21">
        <v>4</v>
      </c>
      <c r="O307" s="21">
        <v>4</v>
      </c>
      <c r="P307" s="21">
        <v>4</v>
      </c>
      <c r="Q307" s="24">
        <f t="shared" si="21"/>
        <v>91</v>
      </c>
      <c r="R307" s="24">
        <f t="shared" si="26"/>
        <v>91</v>
      </c>
      <c r="S307" s="21" t="s">
        <v>69</v>
      </c>
      <c r="T307" s="24"/>
      <c r="U307" s="24"/>
      <c r="V307" s="24"/>
      <c r="W307" s="24"/>
      <c r="X307" s="24"/>
      <c r="Y307" s="24"/>
      <c r="Z307" s="24"/>
      <c r="AA307" s="24"/>
    </row>
    <row r="308" spans="1:27" ht="15" x14ac:dyDescent="0.2">
      <c r="A308" s="22" t="s">
        <v>517</v>
      </c>
      <c r="B308" s="22" t="s">
        <v>438</v>
      </c>
      <c r="C308" s="21">
        <v>15</v>
      </c>
      <c r="D308" s="21">
        <v>5</v>
      </c>
      <c r="E308" s="21">
        <v>20</v>
      </c>
      <c r="F308" s="35">
        <v>5</v>
      </c>
      <c r="G308" s="21">
        <v>5</v>
      </c>
      <c r="H308" s="21">
        <v>5</v>
      </c>
      <c r="I308" s="21">
        <v>5</v>
      </c>
      <c r="J308" s="21">
        <v>15</v>
      </c>
      <c r="K308" s="21">
        <v>3</v>
      </c>
      <c r="L308" s="21">
        <v>4</v>
      </c>
      <c r="M308" s="21">
        <v>4</v>
      </c>
      <c r="N308" s="21">
        <v>4</v>
      </c>
      <c r="O308" s="21">
        <v>4</v>
      </c>
      <c r="P308" s="21">
        <v>1</v>
      </c>
      <c r="Q308" s="24">
        <f t="shared" si="21"/>
        <v>95</v>
      </c>
      <c r="R308" s="24">
        <f t="shared" si="26"/>
        <v>95</v>
      </c>
      <c r="S308" s="21" t="s">
        <v>518</v>
      </c>
      <c r="T308" s="24"/>
      <c r="U308" s="24"/>
      <c r="V308" s="24"/>
      <c r="W308" s="24"/>
      <c r="X308" s="24"/>
      <c r="Y308" s="24"/>
      <c r="Z308" s="24"/>
      <c r="AA308" s="24"/>
    </row>
    <row r="309" spans="1:27" ht="15" x14ac:dyDescent="0.2">
      <c r="A309" s="22" t="s">
        <v>519</v>
      </c>
      <c r="B309" s="22" t="s">
        <v>449</v>
      </c>
      <c r="C309" s="21">
        <v>15</v>
      </c>
      <c r="D309" s="21">
        <v>5</v>
      </c>
      <c r="E309" s="21">
        <v>20</v>
      </c>
      <c r="F309" s="35">
        <v>5</v>
      </c>
      <c r="G309" s="21">
        <v>3</v>
      </c>
      <c r="H309" s="21">
        <v>3</v>
      </c>
      <c r="I309" s="21">
        <v>3</v>
      </c>
      <c r="J309" s="21">
        <v>15</v>
      </c>
      <c r="K309" s="21">
        <v>5</v>
      </c>
      <c r="L309" s="21">
        <v>4</v>
      </c>
      <c r="M309" s="21">
        <v>4</v>
      </c>
      <c r="N309" s="21">
        <v>4</v>
      </c>
      <c r="O309" s="21">
        <v>4</v>
      </c>
      <c r="P309" s="21">
        <v>4</v>
      </c>
      <c r="Q309" s="24">
        <f t="shared" si="21"/>
        <v>94</v>
      </c>
      <c r="R309" s="24">
        <f t="shared" si="26"/>
        <v>94</v>
      </c>
      <c r="S309" s="21" t="s">
        <v>520</v>
      </c>
      <c r="T309" s="24"/>
      <c r="U309" s="24"/>
      <c r="V309" s="24"/>
      <c r="W309" s="24"/>
      <c r="X309" s="24"/>
      <c r="Y309" s="24"/>
      <c r="Z309" s="24"/>
      <c r="AA309" s="24"/>
    </row>
    <row r="310" spans="1:27" ht="15" x14ac:dyDescent="0.2">
      <c r="A310" s="22" t="s">
        <v>521</v>
      </c>
      <c r="B310" s="22" t="s">
        <v>398</v>
      </c>
      <c r="C310" s="21">
        <v>15</v>
      </c>
      <c r="D310" s="21">
        <v>5</v>
      </c>
      <c r="E310" s="21">
        <v>20</v>
      </c>
      <c r="F310" s="35">
        <v>5</v>
      </c>
      <c r="G310" s="21">
        <v>3</v>
      </c>
      <c r="H310" s="21">
        <v>3</v>
      </c>
      <c r="I310" s="21">
        <v>5</v>
      </c>
      <c r="J310" s="21">
        <v>15</v>
      </c>
      <c r="K310" s="21">
        <v>5</v>
      </c>
      <c r="L310" s="21">
        <v>4</v>
      </c>
      <c r="M310" s="21">
        <v>4</v>
      </c>
      <c r="N310" s="21">
        <v>4</v>
      </c>
      <c r="O310" s="21">
        <v>0</v>
      </c>
      <c r="P310" s="21">
        <v>0</v>
      </c>
      <c r="Q310" s="24">
        <f t="shared" si="21"/>
        <v>88</v>
      </c>
      <c r="R310" s="24">
        <f t="shared" si="26"/>
        <v>88</v>
      </c>
      <c r="S310" s="21" t="s">
        <v>69</v>
      </c>
      <c r="T310" s="24"/>
      <c r="U310" s="24"/>
      <c r="V310" s="24"/>
      <c r="W310" s="24"/>
      <c r="X310" s="24"/>
      <c r="Y310" s="24"/>
      <c r="Z310" s="24"/>
      <c r="AA310" s="24"/>
    </row>
    <row r="311" spans="1:27" ht="15" x14ac:dyDescent="0.2">
      <c r="A311" s="22" t="s">
        <v>522</v>
      </c>
      <c r="B311" s="22" t="s">
        <v>438</v>
      </c>
      <c r="C311" s="21">
        <v>15</v>
      </c>
      <c r="D311" s="21">
        <v>5</v>
      </c>
      <c r="E311" s="21">
        <v>20</v>
      </c>
      <c r="F311" s="35">
        <v>5</v>
      </c>
      <c r="G311" s="21">
        <v>5</v>
      </c>
      <c r="H311" s="21">
        <v>5</v>
      </c>
      <c r="I311" s="21">
        <v>5</v>
      </c>
      <c r="J311" s="21">
        <v>15</v>
      </c>
      <c r="K311" s="21">
        <v>5</v>
      </c>
      <c r="L311" s="21">
        <v>4</v>
      </c>
      <c r="M311" s="21">
        <v>4</v>
      </c>
      <c r="N311" s="21">
        <v>4</v>
      </c>
      <c r="O311" s="21">
        <v>4</v>
      </c>
      <c r="P311" s="21">
        <v>4</v>
      </c>
      <c r="Q311" s="24">
        <f t="shared" si="21"/>
        <v>100</v>
      </c>
      <c r="R311" s="24">
        <f t="shared" si="26"/>
        <v>100</v>
      </c>
      <c r="S311" s="21" t="s">
        <v>332</v>
      </c>
      <c r="T311" s="24"/>
      <c r="U311" s="24"/>
      <c r="V311" s="24"/>
      <c r="W311" s="24"/>
      <c r="X311" s="24"/>
      <c r="Y311" s="24"/>
      <c r="Z311" s="24"/>
      <c r="AA311" s="24"/>
    </row>
    <row r="312" spans="1:27" ht="15" x14ac:dyDescent="0.2">
      <c r="A312" s="22" t="s">
        <v>523</v>
      </c>
      <c r="B312" s="22" t="s">
        <v>379</v>
      </c>
      <c r="C312" s="21">
        <v>15</v>
      </c>
      <c r="D312" s="21">
        <v>0</v>
      </c>
      <c r="E312" s="21">
        <v>20</v>
      </c>
      <c r="F312" s="35">
        <v>0</v>
      </c>
      <c r="G312" s="21">
        <v>0</v>
      </c>
      <c r="H312" s="21">
        <v>0</v>
      </c>
      <c r="I312" s="21">
        <v>0</v>
      </c>
      <c r="J312" s="21">
        <v>15</v>
      </c>
      <c r="K312" s="21">
        <v>5</v>
      </c>
      <c r="L312" s="21">
        <v>4</v>
      </c>
      <c r="M312" s="21">
        <v>0</v>
      </c>
      <c r="N312" s="21">
        <v>0</v>
      </c>
      <c r="O312" s="21">
        <v>0</v>
      </c>
      <c r="P312" s="21">
        <v>0</v>
      </c>
      <c r="Q312" s="24">
        <f t="shared" si="21"/>
        <v>59</v>
      </c>
      <c r="R312" s="24">
        <f t="shared" si="26"/>
        <v>59</v>
      </c>
      <c r="S312" s="21" t="s">
        <v>524</v>
      </c>
      <c r="T312" s="24"/>
      <c r="U312" s="24"/>
      <c r="V312" s="24"/>
      <c r="W312" s="24"/>
      <c r="X312" s="24"/>
      <c r="Y312" s="24"/>
      <c r="Z312" s="24"/>
      <c r="AA312" s="24"/>
    </row>
    <row r="313" spans="1:27" ht="15" x14ac:dyDescent="0.2">
      <c r="A313" s="22" t="s">
        <v>525</v>
      </c>
      <c r="B313" s="22" t="s">
        <v>453</v>
      </c>
      <c r="C313" s="21">
        <v>15</v>
      </c>
      <c r="D313" s="21">
        <v>5</v>
      </c>
      <c r="E313" s="21">
        <v>20</v>
      </c>
      <c r="F313" s="35">
        <v>5</v>
      </c>
      <c r="G313" s="21">
        <v>4</v>
      </c>
      <c r="H313" s="21">
        <v>4</v>
      </c>
      <c r="I313" s="21">
        <v>5</v>
      </c>
      <c r="J313" s="21">
        <v>15</v>
      </c>
      <c r="K313" s="21">
        <v>5</v>
      </c>
      <c r="L313" s="21">
        <v>4</v>
      </c>
      <c r="M313" s="21">
        <v>4</v>
      </c>
      <c r="N313" s="21">
        <v>4</v>
      </c>
      <c r="O313" s="21">
        <v>4</v>
      </c>
      <c r="P313" s="21">
        <v>4</v>
      </c>
      <c r="Q313" s="24">
        <f t="shared" si="21"/>
        <v>98</v>
      </c>
      <c r="R313" s="24">
        <f t="shared" si="26"/>
        <v>98</v>
      </c>
      <c r="S313" s="21" t="s">
        <v>61</v>
      </c>
      <c r="T313" s="24"/>
      <c r="U313" s="24"/>
      <c r="V313" s="24"/>
      <c r="W313" s="24"/>
      <c r="X313" s="24"/>
      <c r="Y313" s="24"/>
      <c r="Z313" s="24"/>
      <c r="AA313" s="24"/>
    </row>
    <row r="314" spans="1:27" ht="15" x14ac:dyDescent="0.2">
      <c r="A314" s="22" t="s">
        <v>526</v>
      </c>
      <c r="B314" s="22" t="s">
        <v>438</v>
      </c>
      <c r="C314" s="21">
        <v>15</v>
      </c>
      <c r="D314" s="21">
        <v>5</v>
      </c>
      <c r="E314" s="21">
        <v>20</v>
      </c>
      <c r="F314" s="35">
        <v>5</v>
      </c>
      <c r="G314" s="21">
        <v>3</v>
      </c>
      <c r="H314" s="21">
        <v>3</v>
      </c>
      <c r="I314" s="21">
        <v>5</v>
      </c>
      <c r="J314" s="21">
        <v>15</v>
      </c>
      <c r="K314" s="21">
        <v>3</v>
      </c>
      <c r="L314" s="21">
        <v>4</v>
      </c>
      <c r="M314" s="21">
        <v>4</v>
      </c>
      <c r="N314" s="21">
        <v>4</v>
      </c>
      <c r="O314" s="21">
        <v>4</v>
      </c>
      <c r="P314" s="21">
        <v>4</v>
      </c>
      <c r="Q314" s="24">
        <f t="shared" si="21"/>
        <v>94</v>
      </c>
      <c r="R314" s="24">
        <f t="shared" si="26"/>
        <v>94</v>
      </c>
      <c r="S314" s="21" t="s">
        <v>527</v>
      </c>
      <c r="T314" s="24"/>
      <c r="U314" s="24"/>
      <c r="V314" s="24"/>
      <c r="W314" s="24"/>
      <c r="X314" s="24"/>
      <c r="Y314" s="24"/>
      <c r="Z314" s="24"/>
      <c r="AA314" s="24"/>
    </row>
    <row r="315" spans="1:27" ht="15" x14ac:dyDescent="0.2">
      <c r="A315" s="22" t="s">
        <v>528</v>
      </c>
      <c r="B315" s="22" t="s">
        <v>422</v>
      </c>
      <c r="C315" s="21">
        <v>15</v>
      </c>
      <c r="D315" s="21">
        <v>5</v>
      </c>
      <c r="E315" s="21">
        <v>20</v>
      </c>
      <c r="F315" s="35">
        <v>5</v>
      </c>
      <c r="G315" s="21">
        <v>5</v>
      </c>
      <c r="H315" s="21">
        <v>5</v>
      </c>
      <c r="I315" s="21">
        <v>5</v>
      </c>
      <c r="J315" s="21">
        <v>15</v>
      </c>
      <c r="K315" s="21">
        <v>5</v>
      </c>
      <c r="L315" s="21">
        <v>4</v>
      </c>
      <c r="M315" s="21">
        <v>4</v>
      </c>
      <c r="N315" s="21">
        <v>4</v>
      </c>
      <c r="O315" s="21">
        <v>4</v>
      </c>
      <c r="P315" s="21">
        <v>4</v>
      </c>
      <c r="Q315" s="24">
        <f t="shared" si="21"/>
        <v>100</v>
      </c>
      <c r="R315" s="24">
        <f t="shared" si="26"/>
        <v>100</v>
      </c>
      <c r="S315" s="21" t="s">
        <v>529</v>
      </c>
      <c r="T315" s="24"/>
      <c r="U315" s="24"/>
      <c r="V315" s="24"/>
      <c r="W315" s="24"/>
      <c r="X315" s="24"/>
      <c r="Y315" s="24"/>
      <c r="Z315" s="24"/>
      <c r="AA315" s="24"/>
    </row>
    <row r="316" spans="1:27" ht="15" x14ac:dyDescent="0.2">
      <c r="A316" s="22" t="s">
        <v>530</v>
      </c>
      <c r="B316" s="22" t="s">
        <v>422</v>
      </c>
      <c r="C316" s="21">
        <v>15</v>
      </c>
      <c r="D316" s="21">
        <v>5</v>
      </c>
      <c r="E316" s="21">
        <v>20</v>
      </c>
      <c r="F316" s="35">
        <v>5</v>
      </c>
      <c r="G316" s="21">
        <v>5</v>
      </c>
      <c r="H316" s="21">
        <v>5</v>
      </c>
      <c r="I316" s="21">
        <v>5</v>
      </c>
      <c r="J316" s="21">
        <v>15</v>
      </c>
      <c r="K316" s="21">
        <v>5</v>
      </c>
      <c r="L316" s="21">
        <v>4</v>
      </c>
      <c r="M316" s="21">
        <v>4</v>
      </c>
      <c r="N316" s="21">
        <v>4</v>
      </c>
      <c r="O316" s="21">
        <v>4</v>
      </c>
      <c r="P316" s="21">
        <v>4</v>
      </c>
      <c r="Q316" s="24">
        <f t="shared" si="21"/>
        <v>100</v>
      </c>
      <c r="R316" s="24">
        <f t="shared" si="26"/>
        <v>100</v>
      </c>
      <c r="S316" s="21" t="s">
        <v>531</v>
      </c>
      <c r="T316" s="24"/>
      <c r="U316" s="24"/>
      <c r="V316" s="24"/>
      <c r="W316" s="24"/>
      <c r="X316" s="24"/>
      <c r="Y316" s="24"/>
      <c r="Z316" s="24"/>
      <c r="AA316" s="24"/>
    </row>
    <row r="317" spans="1:27" ht="15" x14ac:dyDescent="0.2">
      <c r="A317" s="22" t="s">
        <v>532</v>
      </c>
      <c r="B317" s="22" t="s">
        <v>422</v>
      </c>
      <c r="C317" s="21">
        <v>15</v>
      </c>
      <c r="D317" s="21">
        <v>4</v>
      </c>
      <c r="E317" s="21">
        <v>20</v>
      </c>
      <c r="F317" s="35">
        <v>5</v>
      </c>
      <c r="G317" s="21">
        <v>5</v>
      </c>
      <c r="H317" s="21">
        <v>5</v>
      </c>
      <c r="I317" s="21">
        <v>5</v>
      </c>
      <c r="J317" s="21">
        <v>15</v>
      </c>
      <c r="K317" s="21">
        <v>5</v>
      </c>
      <c r="L317" s="21">
        <v>4</v>
      </c>
      <c r="M317" s="21">
        <v>4</v>
      </c>
      <c r="N317" s="21">
        <v>4</v>
      </c>
      <c r="O317" s="21">
        <v>4</v>
      </c>
      <c r="P317" s="21">
        <v>4</v>
      </c>
      <c r="Q317" s="24">
        <f t="shared" si="21"/>
        <v>99</v>
      </c>
      <c r="R317" s="24">
        <f t="shared" si="26"/>
        <v>99</v>
      </c>
      <c r="S317" s="21" t="s">
        <v>40</v>
      </c>
      <c r="T317" s="24"/>
      <c r="U317" s="24"/>
      <c r="V317" s="24"/>
      <c r="W317" s="24"/>
      <c r="X317" s="24"/>
      <c r="Y317" s="24"/>
      <c r="Z317" s="24"/>
      <c r="AA317" s="24"/>
    </row>
    <row r="318" spans="1:27" ht="15" x14ac:dyDescent="0.2">
      <c r="A318" s="22" t="s">
        <v>533</v>
      </c>
      <c r="B318" s="22" t="s">
        <v>395</v>
      </c>
      <c r="C318" s="21">
        <v>15</v>
      </c>
      <c r="D318" s="21">
        <v>5</v>
      </c>
      <c r="E318" s="21">
        <v>20</v>
      </c>
      <c r="F318" s="35">
        <v>5</v>
      </c>
      <c r="G318" s="21">
        <v>5</v>
      </c>
      <c r="H318" s="21">
        <v>5</v>
      </c>
      <c r="I318" s="21">
        <v>5</v>
      </c>
      <c r="J318" s="21">
        <v>15</v>
      </c>
      <c r="K318" s="21">
        <v>5</v>
      </c>
      <c r="L318" s="21">
        <v>4</v>
      </c>
      <c r="M318" s="21">
        <v>4</v>
      </c>
      <c r="N318" s="21">
        <v>4</v>
      </c>
      <c r="O318" s="21">
        <v>4</v>
      </c>
      <c r="P318" s="21">
        <v>4</v>
      </c>
      <c r="Q318" s="24">
        <f t="shared" si="21"/>
        <v>100</v>
      </c>
      <c r="R318" s="24">
        <f t="shared" si="26"/>
        <v>100</v>
      </c>
      <c r="S318" s="21" t="s">
        <v>348</v>
      </c>
      <c r="T318" s="24"/>
      <c r="U318" s="24"/>
      <c r="V318" s="24"/>
      <c r="W318" s="24"/>
      <c r="X318" s="24"/>
      <c r="Y318" s="24"/>
      <c r="Z318" s="24"/>
      <c r="AA318" s="24"/>
    </row>
    <row r="319" spans="1:27" ht="15" x14ac:dyDescent="0.2">
      <c r="A319" s="22" t="s">
        <v>534</v>
      </c>
      <c r="B319" s="22" t="s">
        <v>419</v>
      </c>
      <c r="C319" s="21">
        <v>15</v>
      </c>
      <c r="D319" s="21">
        <v>5</v>
      </c>
      <c r="E319" s="21">
        <v>20</v>
      </c>
      <c r="F319" s="35">
        <v>5</v>
      </c>
      <c r="G319" s="21">
        <v>3</v>
      </c>
      <c r="H319" s="21">
        <v>3</v>
      </c>
      <c r="I319" s="21">
        <v>3</v>
      </c>
      <c r="J319" s="21">
        <v>15</v>
      </c>
      <c r="K319" s="21">
        <v>5</v>
      </c>
      <c r="L319" s="21">
        <v>4</v>
      </c>
      <c r="M319" s="21">
        <v>4</v>
      </c>
      <c r="N319" s="21">
        <v>4</v>
      </c>
      <c r="O319" s="21">
        <v>4</v>
      </c>
      <c r="P319" s="21">
        <v>4</v>
      </c>
      <c r="Q319" s="24">
        <f t="shared" si="21"/>
        <v>94</v>
      </c>
      <c r="R319" s="24">
        <f t="shared" si="26"/>
        <v>94</v>
      </c>
      <c r="S319" s="21" t="s">
        <v>535</v>
      </c>
      <c r="T319" s="24"/>
      <c r="U319" s="24"/>
      <c r="V319" s="24"/>
      <c r="W319" s="24"/>
      <c r="X319" s="24"/>
      <c r="Y319" s="24"/>
      <c r="Z319" s="24"/>
      <c r="AA319" s="24"/>
    </row>
    <row r="320" spans="1:27" ht="15" x14ac:dyDescent="0.2">
      <c r="A320" s="22" t="s">
        <v>536</v>
      </c>
      <c r="B320" s="22" t="s">
        <v>382</v>
      </c>
      <c r="C320" s="21">
        <v>15</v>
      </c>
      <c r="D320" s="21">
        <v>5</v>
      </c>
      <c r="E320" s="21">
        <v>20</v>
      </c>
      <c r="F320" s="35">
        <v>5</v>
      </c>
      <c r="G320" s="21">
        <v>5</v>
      </c>
      <c r="H320" s="21">
        <v>5</v>
      </c>
      <c r="I320" s="21">
        <v>5</v>
      </c>
      <c r="J320" s="21">
        <v>15</v>
      </c>
      <c r="K320" s="21">
        <v>5</v>
      </c>
      <c r="L320" s="21">
        <v>4</v>
      </c>
      <c r="M320" s="21">
        <v>4</v>
      </c>
      <c r="N320" s="21">
        <v>4</v>
      </c>
      <c r="O320" s="21">
        <v>4</v>
      </c>
      <c r="P320" s="21">
        <v>4</v>
      </c>
      <c r="Q320" s="24">
        <f t="shared" si="21"/>
        <v>100</v>
      </c>
      <c r="R320" s="24">
        <f t="shared" si="26"/>
        <v>100</v>
      </c>
      <c r="S320" s="21" t="s">
        <v>27</v>
      </c>
      <c r="T320" s="24"/>
      <c r="U320" s="24"/>
      <c r="V320" s="24"/>
      <c r="W320" s="24"/>
      <c r="X320" s="24"/>
      <c r="Y320" s="24"/>
      <c r="Z320" s="24"/>
      <c r="AA320" s="24"/>
    </row>
    <row r="321" spans="1:27" ht="15" x14ac:dyDescent="0.2">
      <c r="A321" s="22" t="s">
        <v>537</v>
      </c>
      <c r="B321" s="22" t="s">
        <v>395</v>
      </c>
      <c r="C321" s="21">
        <v>15</v>
      </c>
      <c r="D321" s="21">
        <v>5</v>
      </c>
      <c r="E321" s="21">
        <v>20</v>
      </c>
      <c r="F321" s="35">
        <v>5</v>
      </c>
      <c r="G321" s="21">
        <v>5</v>
      </c>
      <c r="H321" s="21">
        <v>5</v>
      </c>
      <c r="I321" s="21">
        <v>5</v>
      </c>
      <c r="J321" s="21">
        <v>15</v>
      </c>
      <c r="K321" s="21">
        <v>5</v>
      </c>
      <c r="L321" s="21">
        <v>4</v>
      </c>
      <c r="M321" s="21">
        <v>4</v>
      </c>
      <c r="N321" s="21">
        <v>4</v>
      </c>
      <c r="O321" s="21">
        <v>4</v>
      </c>
      <c r="P321" s="21">
        <v>4</v>
      </c>
      <c r="Q321" s="24">
        <f t="shared" si="21"/>
        <v>100</v>
      </c>
      <c r="R321" s="24">
        <f t="shared" si="26"/>
        <v>100</v>
      </c>
      <c r="S321" s="21" t="s">
        <v>40</v>
      </c>
      <c r="T321" s="24"/>
      <c r="U321" s="24"/>
      <c r="V321" s="24"/>
      <c r="W321" s="24"/>
      <c r="X321" s="24"/>
      <c r="Y321" s="24"/>
      <c r="Z321" s="24"/>
      <c r="AA321" s="24"/>
    </row>
    <row r="322" spans="1:27" ht="15" x14ac:dyDescent="0.2">
      <c r="A322" s="22" t="s">
        <v>538</v>
      </c>
      <c r="B322" s="22" t="s">
        <v>406</v>
      </c>
      <c r="C322" s="21">
        <v>15</v>
      </c>
      <c r="D322" s="21">
        <v>5</v>
      </c>
      <c r="E322" s="21">
        <v>20</v>
      </c>
      <c r="F322" s="35">
        <v>5</v>
      </c>
      <c r="G322" s="21">
        <v>5</v>
      </c>
      <c r="H322" s="21">
        <v>5</v>
      </c>
      <c r="I322" s="21">
        <v>5</v>
      </c>
      <c r="J322" s="21">
        <v>15</v>
      </c>
      <c r="K322" s="21">
        <v>5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4">
        <f t="shared" si="21"/>
        <v>80</v>
      </c>
      <c r="R322" s="24">
        <f t="shared" si="26"/>
        <v>80</v>
      </c>
      <c r="S322" s="21" t="s">
        <v>539</v>
      </c>
      <c r="T322" s="24"/>
      <c r="U322" s="24"/>
      <c r="V322" s="24"/>
      <c r="W322" s="24"/>
      <c r="X322" s="24"/>
      <c r="Y322" s="24"/>
      <c r="Z322" s="24"/>
      <c r="AA322" s="24"/>
    </row>
    <row r="323" spans="1:27" ht="15" x14ac:dyDescent="0.2">
      <c r="A323" s="22" t="s">
        <v>540</v>
      </c>
      <c r="B323" s="22" t="s">
        <v>406</v>
      </c>
      <c r="C323" s="21">
        <v>15</v>
      </c>
      <c r="D323" s="21">
        <v>5</v>
      </c>
      <c r="E323" s="21">
        <v>20</v>
      </c>
      <c r="F323" s="35">
        <v>5</v>
      </c>
      <c r="G323" s="21">
        <v>5</v>
      </c>
      <c r="H323" s="21">
        <v>5</v>
      </c>
      <c r="I323" s="21">
        <v>5</v>
      </c>
      <c r="J323" s="21">
        <v>15</v>
      </c>
      <c r="K323" s="21">
        <v>5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4">
        <f t="shared" si="21"/>
        <v>80</v>
      </c>
      <c r="R323" s="24">
        <f t="shared" si="26"/>
        <v>80</v>
      </c>
      <c r="S323" s="21" t="s">
        <v>541</v>
      </c>
      <c r="T323" s="24"/>
      <c r="U323" s="24"/>
      <c r="V323" s="24"/>
      <c r="W323" s="24"/>
      <c r="X323" s="24"/>
      <c r="Y323" s="24"/>
      <c r="Z323" s="24"/>
      <c r="AA323" s="24"/>
    </row>
    <row r="324" spans="1:27" ht="15" x14ac:dyDescent="0.2">
      <c r="A324" s="22" t="s">
        <v>542</v>
      </c>
      <c r="B324" s="22" t="s">
        <v>438</v>
      </c>
      <c r="C324" s="21">
        <v>15</v>
      </c>
      <c r="D324" s="21">
        <v>5</v>
      </c>
      <c r="E324" s="21">
        <v>20</v>
      </c>
      <c r="F324" s="35">
        <v>5</v>
      </c>
      <c r="G324" s="21">
        <v>5</v>
      </c>
      <c r="H324" s="21">
        <v>5</v>
      </c>
      <c r="I324" s="21">
        <v>5</v>
      </c>
      <c r="J324" s="21">
        <v>15</v>
      </c>
      <c r="K324" s="21">
        <v>5</v>
      </c>
      <c r="L324" s="21">
        <v>4</v>
      </c>
      <c r="M324" s="21">
        <v>4</v>
      </c>
      <c r="N324" s="21">
        <v>4</v>
      </c>
      <c r="O324" s="30">
        <v>4</v>
      </c>
      <c r="P324" s="21">
        <v>4</v>
      </c>
      <c r="Q324" s="24">
        <f t="shared" si="21"/>
        <v>100</v>
      </c>
      <c r="R324" s="24">
        <f t="shared" si="26"/>
        <v>100</v>
      </c>
      <c r="S324" s="30"/>
      <c r="T324" s="24"/>
      <c r="U324" s="24"/>
      <c r="V324" s="24"/>
      <c r="W324" s="24"/>
      <c r="X324" s="24"/>
      <c r="Y324" s="24"/>
      <c r="Z324" s="24"/>
      <c r="AA324" s="24"/>
    </row>
    <row r="325" spans="1:27" ht="15" x14ac:dyDescent="0.2">
      <c r="A325" s="22" t="s">
        <v>543</v>
      </c>
      <c r="B325" s="22" t="s">
        <v>416</v>
      </c>
      <c r="C325" s="21">
        <v>15</v>
      </c>
      <c r="D325" s="21">
        <v>5</v>
      </c>
      <c r="E325" s="21">
        <v>20</v>
      </c>
      <c r="F325" s="35">
        <v>5</v>
      </c>
      <c r="G325" s="21">
        <v>5</v>
      </c>
      <c r="H325" s="21">
        <v>5</v>
      </c>
      <c r="I325" s="21">
        <v>5</v>
      </c>
      <c r="J325" s="21">
        <v>15</v>
      </c>
      <c r="K325" s="21">
        <v>5</v>
      </c>
      <c r="L325" s="21">
        <v>4</v>
      </c>
      <c r="M325" s="21">
        <v>4</v>
      </c>
      <c r="N325" s="21">
        <v>4</v>
      </c>
      <c r="O325" s="21">
        <v>4</v>
      </c>
      <c r="P325" s="21">
        <v>4</v>
      </c>
      <c r="Q325" s="24">
        <f t="shared" si="21"/>
        <v>100</v>
      </c>
      <c r="R325" s="24">
        <f t="shared" si="26"/>
        <v>100</v>
      </c>
      <c r="S325" s="21" t="s">
        <v>544</v>
      </c>
      <c r="T325" s="24"/>
      <c r="U325" s="24"/>
      <c r="V325" s="24"/>
      <c r="W325" s="24"/>
      <c r="X325" s="24"/>
      <c r="Y325" s="24"/>
      <c r="Z325" s="24"/>
      <c r="AA325" s="24"/>
    </row>
    <row r="326" spans="1:27" ht="15" x14ac:dyDescent="0.2">
      <c r="A326" s="22" t="s">
        <v>545</v>
      </c>
      <c r="B326" s="22" t="s">
        <v>416</v>
      </c>
      <c r="C326" s="21">
        <v>15</v>
      </c>
      <c r="D326" s="21">
        <v>5</v>
      </c>
      <c r="E326" s="21">
        <v>20</v>
      </c>
      <c r="F326" s="35">
        <v>2</v>
      </c>
      <c r="G326" s="21">
        <v>2</v>
      </c>
      <c r="H326" s="21">
        <v>2</v>
      </c>
      <c r="I326" s="21">
        <v>2</v>
      </c>
      <c r="J326" s="21">
        <v>15</v>
      </c>
      <c r="K326" s="21">
        <v>5</v>
      </c>
      <c r="L326" s="21">
        <v>4</v>
      </c>
      <c r="M326" s="21">
        <v>4</v>
      </c>
      <c r="N326" s="21">
        <v>4</v>
      </c>
      <c r="O326" s="21">
        <v>3</v>
      </c>
      <c r="P326" s="21">
        <v>4</v>
      </c>
      <c r="Q326" s="24">
        <f t="shared" si="21"/>
        <v>87</v>
      </c>
      <c r="R326" s="24">
        <f t="shared" si="26"/>
        <v>87</v>
      </c>
      <c r="S326" s="21" t="s">
        <v>546</v>
      </c>
      <c r="T326" s="24"/>
      <c r="U326" s="24"/>
      <c r="V326" s="24"/>
      <c r="W326" s="24"/>
      <c r="X326" s="24"/>
      <c r="Y326" s="24"/>
      <c r="Z326" s="24"/>
      <c r="AA326" s="24"/>
    </row>
    <row r="327" spans="1:27" ht="15" x14ac:dyDescent="0.2">
      <c r="A327" s="22" t="s">
        <v>547</v>
      </c>
      <c r="B327" s="22" t="s">
        <v>416</v>
      </c>
      <c r="C327" s="21">
        <v>15</v>
      </c>
      <c r="D327" s="21">
        <v>5</v>
      </c>
      <c r="E327" s="21">
        <v>20</v>
      </c>
      <c r="F327" s="35">
        <v>5</v>
      </c>
      <c r="G327" s="21">
        <v>5</v>
      </c>
      <c r="H327" s="21">
        <v>5</v>
      </c>
      <c r="I327" s="21">
        <v>5</v>
      </c>
      <c r="J327" s="21">
        <v>15</v>
      </c>
      <c r="K327" s="21">
        <v>5</v>
      </c>
      <c r="L327" s="21">
        <v>4</v>
      </c>
      <c r="M327" s="21">
        <v>4</v>
      </c>
      <c r="N327" s="21">
        <v>4</v>
      </c>
      <c r="O327" s="21">
        <v>4</v>
      </c>
      <c r="P327" s="21">
        <v>4</v>
      </c>
      <c r="Q327" s="24">
        <f t="shared" si="21"/>
        <v>100</v>
      </c>
      <c r="R327" s="24">
        <f t="shared" si="26"/>
        <v>100</v>
      </c>
      <c r="S327" s="21" t="s">
        <v>34</v>
      </c>
      <c r="T327" s="24"/>
      <c r="U327" s="24"/>
      <c r="V327" s="24"/>
      <c r="W327" s="24"/>
      <c r="X327" s="24"/>
      <c r="Y327" s="24"/>
      <c r="Z327" s="24"/>
      <c r="AA327" s="24"/>
    </row>
    <row r="328" spans="1:27" ht="15" x14ac:dyDescent="0.2">
      <c r="A328" s="22" t="s">
        <v>548</v>
      </c>
      <c r="B328" s="22" t="s">
        <v>416</v>
      </c>
      <c r="C328" s="21">
        <v>15</v>
      </c>
      <c r="D328" s="21">
        <v>5</v>
      </c>
      <c r="E328" s="21">
        <v>20</v>
      </c>
      <c r="F328" s="35">
        <v>5</v>
      </c>
      <c r="G328" s="21">
        <v>3</v>
      </c>
      <c r="H328" s="21">
        <v>3</v>
      </c>
      <c r="I328" s="21">
        <v>3</v>
      </c>
      <c r="J328" s="21">
        <v>15</v>
      </c>
      <c r="K328" s="21">
        <v>3</v>
      </c>
      <c r="L328" s="21">
        <v>4</v>
      </c>
      <c r="M328" s="21">
        <v>4</v>
      </c>
      <c r="N328" s="21">
        <v>4</v>
      </c>
      <c r="O328" s="21">
        <v>4</v>
      </c>
      <c r="P328" s="21">
        <v>4</v>
      </c>
      <c r="Q328" s="24">
        <f t="shared" si="21"/>
        <v>92</v>
      </c>
      <c r="R328" s="24">
        <f t="shared" si="26"/>
        <v>92</v>
      </c>
      <c r="S328" s="21" t="s">
        <v>69</v>
      </c>
      <c r="T328" s="24"/>
      <c r="U328" s="24"/>
      <c r="V328" s="24"/>
      <c r="W328" s="24"/>
      <c r="X328" s="24"/>
      <c r="Y328" s="24"/>
      <c r="Z328" s="24"/>
      <c r="AA328" s="24"/>
    </row>
    <row r="329" spans="1:27" ht="15" x14ac:dyDescent="0.2">
      <c r="A329" s="22" t="s">
        <v>549</v>
      </c>
      <c r="B329" s="22" t="s">
        <v>422</v>
      </c>
      <c r="C329" s="21">
        <v>15</v>
      </c>
      <c r="D329" s="21">
        <v>5</v>
      </c>
      <c r="E329" s="21">
        <v>20</v>
      </c>
      <c r="F329" s="35">
        <v>5</v>
      </c>
      <c r="G329" s="21">
        <v>4</v>
      </c>
      <c r="H329" s="21">
        <v>4</v>
      </c>
      <c r="I329" s="21">
        <v>4</v>
      </c>
      <c r="J329" s="21">
        <v>15</v>
      </c>
      <c r="K329" s="21">
        <v>5</v>
      </c>
      <c r="L329" s="21">
        <v>4</v>
      </c>
      <c r="M329" s="21">
        <v>4</v>
      </c>
      <c r="N329" s="21">
        <v>4</v>
      </c>
      <c r="O329" s="21">
        <v>4</v>
      </c>
      <c r="P329" s="21">
        <v>4</v>
      </c>
      <c r="Q329" s="24">
        <f t="shared" si="21"/>
        <v>97</v>
      </c>
      <c r="R329" s="24">
        <f t="shared" si="26"/>
        <v>97</v>
      </c>
      <c r="S329" s="21" t="s">
        <v>550</v>
      </c>
      <c r="T329" s="24"/>
      <c r="U329" s="24"/>
      <c r="V329" s="24"/>
      <c r="W329" s="24"/>
      <c r="X329" s="24"/>
      <c r="Y329" s="24"/>
      <c r="Z329" s="24"/>
      <c r="AA329" s="24"/>
    </row>
    <row r="330" spans="1:27" ht="15" x14ac:dyDescent="0.2">
      <c r="A330" s="22" t="s">
        <v>551</v>
      </c>
      <c r="B330" s="22" t="s">
        <v>453</v>
      </c>
      <c r="C330" s="21">
        <v>15</v>
      </c>
      <c r="D330" s="21">
        <v>5</v>
      </c>
      <c r="E330" s="21">
        <v>20</v>
      </c>
      <c r="F330" s="35">
        <v>5</v>
      </c>
      <c r="G330" s="21">
        <v>5</v>
      </c>
      <c r="H330" s="21">
        <v>5</v>
      </c>
      <c r="I330" s="21">
        <v>5</v>
      </c>
      <c r="J330" s="21">
        <v>15</v>
      </c>
      <c r="K330" s="21">
        <v>5</v>
      </c>
      <c r="L330" s="21">
        <v>4</v>
      </c>
      <c r="M330" s="21">
        <v>4</v>
      </c>
      <c r="N330" s="21">
        <v>4</v>
      </c>
      <c r="O330" s="21">
        <v>4</v>
      </c>
      <c r="P330" s="21">
        <v>4</v>
      </c>
      <c r="Q330" s="24">
        <f t="shared" si="21"/>
        <v>100</v>
      </c>
      <c r="R330" s="24">
        <f t="shared" si="26"/>
        <v>100</v>
      </c>
      <c r="S330" s="21" t="s">
        <v>40</v>
      </c>
      <c r="T330" s="24"/>
      <c r="U330" s="24"/>
      <c r="V330" s="24"/>
      <c r="W330" s="24"/>
      <c r="X330" s="24"/>
      <c r="Y330" s="24"/>
      <c r="Z330" s="24"/>
      <c r="AA330" s="24"/>
    </row>
    <row r="331" spans="1:27" ht="15" x14ac:dyDescent="0.2">
      <c r="A331" s="22" t="s">
        <v>552</v>
      </c>
      <c r="B331" s="22" t="s">
        <v>422</v>
      </c>
      <c r="C331" s="21">
        <v>15</v>
      </c>
      <c r="D331" s="21">
        <v>5</v>
      </c>
      <c r="E331" s="21">
        <v>20</v>
      </c>
      <c r="F331" s="35">
        <v>5</v>
      </c>
      <c r="G331" s="21">
        <v>5</v>
      </c>
      <c r="H331" s="21">
        <v>5</v>
      </c>
      <c r="I331" s="21">
        <v>5</v>
      </c>
      <c r="J331" s="21">
        <v>15</v>
      </c>
      <c r="K331" s="21">
        <v>5</v>
      </c>
      <c r="L331" s="21">
        <v>4</v>
      </c>
      <c r="M331" s="21">
        <v>4</v>
      </c>
      <c r="N331" s="21">
        <v>4</v>
      </c>
      <c r="O331" s="21">
        <v>4</v>
      </c>
      <c r="P331" s="21">
        <v>4</v>
      </c>
      <c r="Q331" s="24">
        <f t="shared" si="21"/>
        <v>100</v>
      </c>
      <c r="R331" s="24">
        <f t="shared" si="26"/>
        <v>100</v>
      </c>
      <c r="S331" s="21" t="s">
        <v>553</v>
      </c>
      <c r="T331" s="24"/>
      <c r="U331" s="24"/>
      <c r="V331" s="24"/>
      <c r="W331" s="24"/>
      <c r="X331" s="24"/>
      <c r="Y331" s="24"/>
      <c r="Z331" s="24"/>
      <c r="AA331" s="24"/>
    </row>
    <row r="332" spans="1:27" ht="15" x14ac:dyDescent="0.2">
      <c r="A332" s="22" t="s">
        <v>554</v>
      </c>
      <c r="B332" s="22" t="s">
        <v>382</v>
      </c>
      <c r="C332" s="21">
        <v>15</v>
      </c>
      <c r="D332" s="21">
        <v>5</v>
      </c>
      <c r="E332" s="21">
        <v>20</v>
      </c>
      <c r="F332" s="35">
        <v>5</v>
      </c>
      <c r="G332" s="21">
        <v>5</v>
      </c>
      <c r="H332" s="21">
        <v>5</v>
      </c>
      <c r="I332" s="21">
        <v>5</v>
      </c>
      <c r="J332" s="21">
        <v>15</v>
      </c>
      <c r="K332" s="21">
        <v>5</v>
      </c>
      <c r="L332" s="21">
        <v>3</v>
      </c>
      <c r="M332" s="21">
        <v>4</v>
      </c>
      <c r="N332" s="21">
        <v>4</v>
      </c>
      <c r="O332" s="21">
        <v>4</v>
      </c>
      <c r="P332" s="21">
        <v>4</v>
      </c>
      <c r="Q332" s="24">
        <f t="shared" si="21"/>
        <v>99</v>
      </c>
      <c r="R332" s="24">
        <f t="shared" si="26"/>
        <v>99</v>
      </c>
      <c r="S332" s="21" t="s">
        <v>555</v>
      </c>
      <c r="T332" s="24"/>
      <c r="U332" s="24"/>
      <c r="V332" s="24"/>
      <c r="W332" s="24"/>
      <c r="X332" s="24"/>
      <c r="Y332" s="24"/>
      <c r="Z332" s="24"/>
      <c r="AA332" s="24"/>
    </row>
    <row r="333" spans="1:27" ht="15" x14ac:dyDescent="0.2">
      <c r="A333" s="22" t="s">
        <v>556</v>
      </c>
      <c r="B333" s="22" t="s">
        <v>395</v>
      </c>
      <c r="C333" s="21">
        <v>15</v>
      </c>
      <c r="D333" s="21">
        <v>5</v>
      </c>
      <c r="E333" s="21">
        <v>20</v>
      </c>
      <c r="F333" s="35">
        <v>5</v>
      </c>
      <c r="G333" s="21">
        <v>3</v>
      </c>
      <c r="H333" s="21">
        <v>3</v>
      </c>
      <c r="I333" s="21">
        <v>3</v>
      </c>
      <c r="J333" s="21">
        <v>15</v>
      </c>
      <c r="K333" s="21">
        <v>3</v>
      </c>
      <c r="L333" s="21">
        <v>4</v>
      </c>
      <c r="M333" s="21">
        <v>4</v>
      </c>
      <c r="N333" s="21">
        <v>4</v>
      </c>
      <c r="O333" s="21">
        <v>4</v>
      </c>
      <c r="P333" s="21">
        <v>0</v>
      </c>
      <c r="Q333" s="24">
        <f t="shared" si="21"/>
        <v>88</v>
      </c>
      <c r="R333" s="24">
        <f t="shared" si="26"/>
        <v>88</v>
      </c>
      <c r="S333" s="21" t="s">
        <v>557</v>
      </c>
      <c r="T333" s="24"/>
      <c r="U333" s="24"/>
      <c r="V333" s="24"/>
      <c r="W333" s="24"/>
      <c r="X333" s="24"/>
      <c r="Y333" s="24"/>
      <c r="Z333" s="24"/>
      <c r="AA333" s="24"/>
    </row>
    <row r="334" spans="1:27" ht="15" x14ac:dyDescent="0.2">
      <c r="A334" s="22" t="s">
        <v>558</v>
      </c>
      <c r="B334" s="22" t="s">
        <v>382</v>
      </c>
      <c r="C334" s="21">
        <v>15</v>
      </c>
      <c r="D334" s="21">
        <v>5</v>
      </c>
      <c r="E334" s="21">
        <v>20</v>
      </c>
      <c r="F334" s="35">
        <v>5</v>
      </c>
      <c r="G334" s="21">
        <v>5</v>
      </c>
      <c r="H334" s="21">
        <v>5</v>
      </c>
      <c r="I334" s="21">
        <v>5</v>
      </c>
      <c r="J334" s="21">
        <v>15</v>
      </c>
      <c r="K334" s="21">
        <v>5</v>
      </c>
      <c r="L334" s="21">
        <v>4</v>
      </c>
      <c r="M334" s="21">
        <v>4</v>
      </c>
      <c r="N334" s="21">
        <v>4</v>
      </c>
      <c r="O334" s="21">
        <v>3</v>
      </c>
      <c r="P334" s="21">
        <v>4</v>
      </c>
      <c r="Q334" s="24">
        <f t="shared" si="21"/>
        <v>99</v>
      </c>
      <c r="R334" s="24">
        <f t="shared" si="26"/>
        <v>99</v>
      </c>
      <c r="S334" s="21" t="s">
        <v>559</v>
      </c>
      <c r="T334" s="24"/>
      <c r="U334" s="24"/>
      <c r="V334" s="24"/>
      <c r="W334" s="24"/>
      <c r="X334" s="24"/>
      <c r="Y334" s="24"/>
      <c r="Z334" s="24"/>
      <c r="AA334" s="24"/>
    </row>
    <row r="335" spans="1:27" ht="15" x14ac:dyDescent="0.2">
      <c r="A335" s="22" t="s">
        <v>560</v>
      </c>
      <c r="B335" s="22" t="s">
        <v>398</v>
      </c>
      <c r="C335" s="21">
        <v>15</v>
      </c>
      <c r="D335" s="21">
        <v>5</v>
      </c>
      <c r="E335" s="21">
        <v>20</v>
      </c>
      <c r="F335" s="35">
        <v>5</v>
      </c>
      <c r="G335" s="21">
        <v>5</v>
      </c>
      <c r="H335" s="21">
        <v>5</v>
      </c>
      <c r="I335" s="21">
        <v>5</v>
      </c>
      <c r="J335" s="21">
        <v>15</v>
      </c>
      <c r="K335" s="21">
        <v>5</v>
      </c>
      <c r="L335" s="21">
        <v>4</v>
      </c>
      <c r="M335" s="21">
        <v>4</v>
      </c>
      <c r="N335" s="21">
        <v>4</v>
      </c>
      <c r="O335" s="21">
        <v>4</v>
      </c>
      <c r="P335" s="21">
        <v>4</v>
      </c>
      <c r="Q335" s="24">
        <f t="shared" si="21"/>
        <v>100</v>
      </c>
      <c r="R335" s="24">
        <f t="shared" si="26"/>
        <v>100</v>
      </c>
      <c r="S335" s="21" t="s">
        <v>332</v>
      </c>
      <c r="T335" s="24"/>
      <c r="U335" s="24"/>
      <c r="V335" s="24"/>
      <c r="W335" s="24"/>
      <c r="X335" s="24"/>
      <c r="Y335" s="24"/>
      <c r="Z335" s="24"/>
      <c r="AA335" s="24"/>
    </row>
    <row r="336" spans="1:27" ht="15" x14ac:dyDescent="0.2">
      <c r="A336" s="22" t="s">
        <v>561</v>
      </c>
      <c r="B336" s="22" t="s">
        <v>449</v>
      </c>
      <c r="C336" s="21">
        <v>15</v>
      </c>
      <c r="D336" s="21">
        <v>5</v>
      </c>
      <c r="E336" s="21">
        <v>20</v>
      </c>
      <c r="F336" s="35">
        <v>5</v>
      </c>
      <c r="G336" s="21">
        <v>5</v>
      </c>
      <c r="H336" s="21">
        <v>5</v>
      </c>
      <c r="I336" s="21">
        <v>5</v>
      </c>
      <c r="J336" s="21">
        <v>15</v>
      </c>
      <c r="K336" s="21">
        <v>5</v>
      </c>
      <c r="L336" s="21">
        <v>4</v>
      </c>
      <c r="M336" s="21">
        <v>4</v>
      </c>
      <c r="N336" s="21">
        <v>4</v>
      </c>
      <c r="O336" s="21">
        <v>4</v>
      </c>
      <c r="P336" s="21">
        <v>4</v>
      </c>
      <c r="Q336" s="24">
        <f t="shared" si="21"/>
        <v>100</v>
      </c>
      <c r="R336" s="24">
        <f t="shared" si="26"/>
        <v>100</v>
      </c>
      <c r="S336" s="21" t="s">
        <v>562</v>
      </c>
      <c r="T336" s="24"/>
      <c r="U336" s="24"/>
      <c r="V336" s="24"/>
      <c r="W336" s="24"/>
      <c r="X336" s="24"/>
      <c r="Y336" s="24"/>
      <c r="Z336" s="24"/>
      <c r="AA336" s="24"/>
    </row>
    <row r="337" spans="1:27" ht="15" x14ac:dyDescent="0.2">
      <c r="A337" s="22" t="s">
        <v>563</v>
      </c>
      <c r="B337" s="22" t="s">
        <v>449</v>
      </c>
      <c r="C337" s="21">
        <v>15</v>
      </c>
      <c r="D337" s="21">
        <v>5</v>
      </c>
      <c r="E337" s="21">
        <v>20</v>
      </c>
      <c r="F337" s="35">
        <v>5</v>
      </c>
      <c r="G337" s="21">
        <v>3</v>
      </c>
      <c r="H337" s="21">
        <v>3</v>
      </c>
      <c r="I337" s="21">
        <v>3</v>
      </c>
      <c r="J337" s="21">
        <v>15</v>
      </c>
      <c r="K337" s="21">
        <v>5</v>
      </c>
      <c r="L337" s="21">
        <v>4</v>
      </c>
      <c r="M337" s="21">
        <v>4</v>
      </c>
      <c r="N337" s="21">
        <v>4</v>
      </c>
      <c r="O337" s="21">
        <v>4</v>
      </c>
      <c r="P337" s="21">
        <v>4</v>
      </c>
      <c r="Q337" s="24">
        <f t="shared" si="21"/>
        <v>94</v>
      </c>
      <c r="R337" s="24">
        <f t="shared" si="26"/>
        <v>94</v>
      </c>
      <c r="S337" s="21" t="s">
        <v>564</v>
      </c>
      <c r="T337" s="24"/>
      <c r="U337" s="24"/>
      <c r="V337" s="24"/>
      <c r="W337" s="24"/>
      <c r="X337" s="24"/>
      <c r="Y337" s="24"/>
      <c r="Z337" s="24"/>
      <c r="AA337" s="24"/>
    </row>
    <row r="338" spans="1:27" ht="15" x14ac:dyDescent="0.2">
      <c r="A338" s="22" t="s">
        <v>565</v>
      </c>
      <c r="B338" s="22" t="s">
        <v>422</v>
      </c>
      <c r="C338" s="21">
        <v>15</v>
      </c>
      <c r="D338" s="21">
        <v>5</v>
      </c>
      <c r="E338" s="21">
        <v>20</v>
      </c>
      <c r="F338" s="35">
        <v>5</v>
      </c>
      <c r="G338" s="21">
        <v>3</v>
      </c>
      <c r="H338" s="21">
        <v>3</v>
      </c>
      <c r="I338" s="21">
        <v>3</v>
      </c>
      <c r="J338" s="21">
        <v>15</v>
      </c>
      <c r="K338" s="21">
        <v>5</v>
      </c>
      <c r="L338" s="21">
        <v>4</v>
      </c>
      <c r="M338" s="21">
        <v>4</v>
      </c>
      <c r="N338" s="21">
        <v>4</v>
      </c>
      <c r="O338" s="21">
        <v>4</v>
      </c>
      <c r="P338" s="21">
        <v>4</v>
      </c>
      <c r="Q338" s="24">
        <f t="shared" si="21"/>
        <v>94</v>
      </c>
      <c r="R338" s="24">
        <f t="shared" si="26"/>
        <v>94</v>
      </c>
      <c r="S338" s="21" t="s">
        <v>564</v>
      </c>
      <c r="T338" s="24"/>
      <c r="U338" s="24"/>
      <c r="V338" s="24"/>
      <c r="W338" s="24"/>
      <c r="X338" s="24"/>
      <c r="Y338" s="24"/>
      <c r="Z338" s="24"/>
      <c r="AA338" s="24"/>
    </row>
    <row r="339" spans="1:27" ht="15" x14ac:dyDescent="0.2">
      <c r="A339" s="22" t="s">
        <v>566</v>
      </c>
      <c r="B339" s="22" t="s">
        <v>422</v>
      </c>
      <c r="C339" s="21">
        <v>15</v>
      </c>
      <c r="D339" s="21">
        <v>5</v>
      </c>
      <c r="E339" s="21">
        <v>20</v>
      </c>
      <c r="F339" s="35">
        <v>5</v>
      </c>
      <c r="G339" s="21">
        <v>5</v>
      </c>
      <c r="H339" s="21">
        <v>5</v>
      </c>
      <c r="I339" s="21">
        <v>5</v>
      </c>
      <c r="J339" s="21">
        <v>15</v>
      </c>
      <c r="K339" s="21">
        <v>5</v>
      </c>
      <c r="L339" s="21">
        <v>4</v>
      </c>
      <c r="M339" s="21">
        <v>4</v>
      </c>
      <c r="N339" s="21">
        <v>4</v>
      </c>
      <c r="O339" s="21">
        <v>4</v>
      </c>
      <c r="P339" s="21">
        <v>4</v>
      </c>
      <c r="Q339" s="24">
        <f t="shared" si="21"/>
        <v>100</v>
      </c>
      <c r="R339" s="24">
        <f t="shared" si="26"/>
        <v>100</v>
      </c>
      <c r="S339" s="21" t="s">
        <v>505</v>
      </c>
      <c r="T339" s="24"/>
      <c r="U339" s="24"/>
      <c r="V339" s="24"/>
      <c r="W339" s="24"/>
      <c r="X339" s="24"/>
      <c r="Y339" s="24"/>
      <c r="Z339" s="24"/>
      <c r="AA339" s="24"/>
    </row>
    <row r="340" spans="1:27" ht="15" x14ac:dyDescent="0.2">
      <c r="A340" s="22" t="s">
        <v>567</v>
      </c>
      <c r="B340" s="22" t="s">
        <v>422</v>
      </c>
      <c r="C340" s="21">
        <v>15</v>
      </c>
      <c r="D340" s="21">
        <v>5</v>
      </c>
      <c r="E340" s="21">
        <v>20</v>
      </c>
      <c r="F340" s="35">
        <v>5</v>
      </c>
      <c r="G340" s="21">
        <v>5</v>
      </c>
      <c r="H340" s="21">
        <v>5</v>
      </c>
      <c r="I340" s="21">
        <v>5</v>
      </c>
      <c r="J340" s="21">
        <v>15</v>
      </c>
      <c r="K340" s="21">
        <v>5</v>
      </c>
      <c r="L340" s="21">
        <v>4</v>
      </c>
      <c r="M340" s="21">
        <v>4</v>
      </c>
      <c r="N340" s="21">
        <v>4</v>
      </c>
      <c r="O340" s="21">
        <v>4</v>
      </c>
      <c r="P340" s="21">
        <v>4</v>
      </c>
      <c r="Q340" s="24">
        <f t="shared" si="21"/>
        <v>100</v>
      </c>
      <c r="R340" s="24">
        <f t="shared" si="26"/>
        <v>100</v>
      </c>
      <c r="S340" s="21" t="s">
        <v>568</v>
      </c>
      <c r="T340" s="24"/>
      <c r="U340" s="24"/>
      <c r="V340" s="24"/>
      <c r="W340" s="24"/>
      <c r="X340" s="24"/>
      <c r="Y340" s="24"/>
      <c r="Z340" s="24"/>
      <c r="AA340" s="24"/>
    </row>
    <row r="341" spans="1:27" ht="15" x14ac:dyDescent="0.2">
      <c r="A341" s="22" t="s">
        <v>569</v>
      </c>
      <c r="B341" s="22" t="s">
        <v>398</v>
      </c>
      <c r="C341" s="21">
        <v>15</v>
      </c>
      <c r="D341" s="21">
        <v>5</v>
      </c>
      <c r="E341" s="21">
        <v>20</v>
      </c>
      <c r="F341" s="35">
        <v>5</v>
      </c>
      <c r="G341" s="21">
        <v>5</v>
      </c>
      <c r="H341" s="21">
        <v>5</v>
      </c>
      <c r="I341" s="21">
        <v>5</v>
      </c>
      <c r="J341" s="21">
        <v>15</v>
      </c>
      <c r="K341" s="21">
        <v>5</v>
      </c>
      <c r="L341" s="21">
        <v>4</v>
      </c>
      <c r="M341" s="21">
        <v>4</v>
      </c>
      <c r="N341" s="21">
        <v>4</v>
      </c>
      <c r="O341" s="21">
        <v>4</v>
      </c>
      <c r="P341" s="21">
        <v>4</v>
      </c>
      <c r="Q341" s="24">
        <f t="shared" si="21"/>
        <v>100</v>
      </c>
      <c r="R341" s="24">
        <f t="shared" si="26"/>
        <v>100</v>
      </c>
      <c r="S341" s="21" t="s">
        <v>570</v>
      </c>
      <c r="T341" s="24"/>
      <c r="U341" s="24"/>
      <c r="V341" s="24"/>
      <c r="W341" s="24"/>
      <c r="X341" s="24"/>
      <c r="Y341" s="24"/>
      <c r="Z341" s="24"/>
      <c r="AA341" s="24"/>
    </row>
    <row r="342" spans="1:27" ht="15" x14ac:dyDescent="0.2">
      <c r="A342" s="22" t="s">
        <v>571</v>
      </c>
      <c r="B342" s="22" t="s">
        <v>395</v>
      </c>
      <c r="C342" s="21">
        <v>15</v>
      </c>
      <c r="D342" s="21">
        <v>4</v>
      </c>
      <c r="E342" s="21">
        <v>20</v>
      </c>
      <c r="F342" s="35">
        <v>5</v>
      </c>
      <c r="G342" s="21">
        <v>5</v>
      </c>
      <c r="H342" s="21">
        <v>5</v>
      </c>
      <c r="I342" s="21">
        <v>5</v>
      </c>
      <c r="J342" s="21">
        <v>15</v>
      </c>
      <c r="K342" s="21">
        <v>5</v>
      </c>
      <c r="L342" s="21">
        <v>4</v>
      </c>
      <c r="M342" s="21">
        <v>4</v>
      </c>
      <c r="N342" s="21">
        <v>4</v>
      </c>
      <c r="O342" s="21">
        <v>4</v>
      </c>
      <c r="P342" s="21">
        <v>4</v>
      </c>
      <c r="Q342" s="24">
        <f t="shared" si="21"/>
        <v>99</v>
      </c>
      <c r="R342" s="24">
        <f t="shared" si="26"/>
        <v>99</v>
      </c>
      <c r="S342" s="21" t="s">
        <v>572</v>
      </c>
      <c r="T342" s="24"/>
      <c r="U342" s="24"/>
      <c r="V342" s="24"/>
      <c r="W342" s="24"/>
      <c r="X342" s="24"/>
      <c r="Y342" s="24"/>
      <c r="Z342" s="24"/>
      <c r="AA342" s="24"/>
    </row>
    <row r="343" spans="1:27" ht="15" x14ac:dyDescent="0.2">
      <c r="A343" s="22" t="s">
        <v>573</v>
      </c>
      <c r="B343" s="22" t="s">
        <v>422</v>
      </c>
      <c r="C343" s="21">
        <v>15</v>
      </c>
      <c r="D343" s="21">
        <v>5</v>
      </c>
      <c r="E343" s="21">
        <v>20</v>
      </c>
      <c r="F343" s="35">
        <v>5</v>
      </c>
      <c r="G343" s="21">
        <v>5</v>
      </c>
      <c r="H343" s="21">
        <v>5</v>
      </c>
      <c r="I343" s="21">
        <v>5</v>
      </c>
      <c r="J343" s="21">
        <v>15</v>
      </c>
      <c r="K343" s="21">
        <v>5</v>
      </c>
      <c r="L343" s="21">
        <v>4</v>
      </c>
      <c r="M343" s="21">
        <v>4</v>
      </c>
      <c r="N343" s="21">
        <v>4</v>
      </c>
      <c r="O343" s="21">
        <v>4</v>
      </c>
      <c r="P343" s="21">
        <v>4</v>
      </c>
      <c r="Q343" s="24">
        <f t="shared" si="21"/>
        <v>100</v>
      </c>
      <c r="R343" s="24">
        <f t="shared" si="26"/>
        <v>100</v>
      </c>
      <c r="S343" s="21" t="s">
        <v>40</v>
      </c>
      <c r="T343" s="24"/>
      <c r="U343" s="24"/>
      <c r="V343" s="24"/>
      <c r="W343" s="24"/>
      <c r="X343" s="24"/>
      <c r="Y343" s="24"/>
      <c r="Z343" s="24"/>
      <c r="AA343" s="24"/>
    </row>
    <row r="344" spans="1:27" ht="15" x14ac:dyDescent="0.2">
      <c r="A344" s="22" t="s">
        <v>574</v>
      </c>
      <c r="B344" s="22" t="s">
        <v>24</v>
      </c>
      <c r="C344" s="21">
        <v>15</v>
      </c>
      <c r="D344" s="21">
        <v>5</v>
      </c>
      <c r="E344" s="21">
        <v>20</v>
      </c>
      <c r="F344" s="35">
        <v>5</v>
      </c>
      <c r="G344" s="21">
        <v>5</v>
      </c>
      <c r="H344" s="21">
        <v>5</v>
      </c>
      <c r="I344" s="21">
        <v>5</v>
      </c>
      <c r="J344" s="21">
        <v>15</v>
      </c>
      <c r="K344" s="21">
        <v>5</v>
      </c>
      <c r="L344" s="21">
        <v>4</v>
      </c>
      <c r="M344" s="21">
        <v>4</v>
      </c>
      <c r="N344" s="21">
        <v>4</v>
      </c>
      <c r="O344" s="21">
        <v>4</v>
      </c>
      <c r="P344" s="21">
        <v>4</v>
      </c>
      <c r="Q344" s="24">
        <f t="shared" si="21"/>
        <v>100</v>
      </c>
      <c r="R344" s="24">
        <f t="shared" si="26"/>
        <v>100</v>
      </c>
      <c r="S344" s="21" t="s">
        <v>553</v>
      </c>
      <c r="T344" s="24"/>
      <c r="U344" s="24"/>
      <c r="V344" s="24"/>
      <c r="W344" s="24"/>
      <c r="X344" s="24"/>
      <c r="Y344" s="24"/>
      <c r="Z344" s="24"/>
      <c r="AA344" s="24"/>
    </row>
    <row r="345" spans="1:27" ht="15" x14ac:dyDescent="0.2">
      <c r="A345" s="22" t="s">
        <v>575</v>
      </c>
      <c r="B345" s="22" t="s">
        <v>422</v>
      </c>
      <c r="C345" s="21">
        <v>15</v>
      </c>
      <c r="D345" s="21">
        <v>5</v>
      </c>
      <c r="E345" s="21">
        <v>20</v>
      </c>
      <c r="F345" s="35">
        <v>5</v>
      </c>
      <c r="G345" s="21">
        <v>5</v>
      </c>
      <c r="H345" s="21">
        <v>5</v>
      </c>
      <c r="I345" s="21">
        <v>5</v>
      </c>
      <c r="J345" s="21">
        <v>15</v>
      </c>
      <c r="K345" s="21">
        <v>5</v>
      </c>
      <c r="L345" s="21">
        <v>4</v>
      </c>
      <c r="M345" s="21">
        <v>4</v>
      </c>
      <c r="N345" s="21">
        <v>4</v>
      </c>
      <c r="O345" s="21">
        <v>4</v>
      </c>
      <c r="P345" s="21">
        <v>4</v>
      </c>
      <c r="Q345" s="24">
        <f t="shared" si="21"/>
        <v>100</v>
      </c>
      <c r="R345" s="21">
        <f t="shared" si="26"/>
        <v>100</v>
      </c>
      <c r="S345" s="21" t="s">
        <v>40</v>
      </c>
      <c r="T345" s="24"/>
      <c r="U345" s="24"/>
      <c r="V345" s="24"/>
      <c r="W345" s="24"/>
      <c r="X345" s="24"/>
      <c r="Y345" s="24"/>
      <c r="Z345" s="24"/>
      <c r="AA345" s="24"/>
    </row>
    <row r="346" spans="1:27" ht="15" x14ac:dyDescent="0.2">
      <c r="A346" s="22" t="s">
        <v>576</v>
      </c>
      <c r="B346" s="22" t="s">
        <v>422</v>
      </c>
      <c r="C346" s="21">
        <v>15</v>
      </c>
      <c r="D346" s="21">
        <v>5</v>
      </c>
      <c r="E346" s="21">
        <v>20</v>
      </c>
      <c r="F346" s="35">
        <v>5</v>
      </c>
      <c r="G346" s="21">
        <v>5</v>
      </c>
      <c r="H346" s="21">
        <v>5</v>
      </c>
      <c r="I346" s="21">
        <v>5</v>
      </c>
      <c r="J346" s="21">
        <v>15</v>
      </c>
      <c r="K346" s="21">
        <v>5</v>
      </c>
      <c r="L346" s="21">
        <v>4</v>
      </c>
      <c r="M346" s="21">
        <v>4</v>
      </c>
      <c r="N346" s="21">
        <v>4</v>
      </c>
      <c r="O346" s="21">
        <v>3</v>
      </c>
      <c r="P346" s="21">
        <v>4</v>
      </c>
      <c r="Q346" s="24">
        <f t="shared" si="21"/>
        <v>99</v>
      </c>
      <c r="R346" s="24">
        <f t="shared" si="26"/>
        <v>99</v>
      </c>
      <c r="S346" s="21" t="s">
        <v>577</v>
      </c>
      <c r="T346" s="24"/>
      <c r="U346" s="24"/>
      <c r="V346" s="24"/>
      <c r="W346" s="24"/>
      <c r="X346" s="24"/>
      <c r="Y346" s="24"/>
      <c r="Z346" s="24"/>
      <c r="AA346" s="24"/>
    </row>
    <row r="347" spans="1:27" ht="15" x14ac:dyDescent="0.2">
      <c r="A347" s="22" t="s">
        <v>578</v>
      </c>
      <c r="B347" s="22" t="s">
        <v>422</v>
      </c>
      <c r="C347" s="21">
        <v>15</v>
      </c>
      <c r="D347" s="21">
        <v>5</v>
      </c>
      <c r="E347" s="21">
        <v>20</v>
      </c>
      <c r="F347" s="35">
        <v>5</v>
      </c>
      <c r="G347" s="21">
        <v>5</v>
      </c>
      <c r="H347" s="21">
        <v>5</v>
      </c>
      <c r="I347" s="21">
        <v>5</v>
      </c>
      <c r="J347" s="21">
        <v>15</v>
      </c>
      <c r="K347" s="21">
        <v>5</v>
      </c>
      <c r="L347" s="21">
        <v>4</v>
      </c>
      <c r="M347" s="21">
        <v>4</v>
      </c>
      <c r="N347" s="21">
        <v>4</v>
      </c>
      <c r="O347" s="21">
        <v>4</v>
      </c>
      <c r="P347" s="21">
        <v>4</v>
      </c>
      <c r="Q347" s="24">
        <f t="shared" si="21"/>
        <v>100</v>
      </c>
      <c r="R347" s="24">
        <f t="shared" si="26"/>
        <v>100</v>
      </c>
      <c r="S347" s="21" t="s">
        <v>112</v>
      </c>
      <c r="T347" s="24"/>
      <c r="U347" s="24"/>
      <c r="V347" s="24"/>
      <c r="W347" s="24"/>
      <c r="X347" s="24"/>
      <c r="Y347" s="24"/>
      <c r="Z347" s="24"/>
      <c r="AA347" s="24"/>
    </row>
    <row r="348" spans="1:27" ht="15" x14ac:dyDescent="0.2">
      <c r="A348" s="22" t="s">
        <v>579</v>
      </c>
      <c r="B348" s="22" t="s">
        <v>449</v>
      </c>
      <c r="C348" s="21">
        <v>15</v>
      </c>
      <c r="D348" s="21">
        <v>5</v>
      </c>
      <c r="E348" s="21">
        <v>20</v>
      </c>
      <c r="F348" s="35">
        <v>5</v>
      </c>
      <c r="G348" s="21">
        <v>5</v>
      </c>
      <c r="H348" s="21">
        <v>5</v>
      </c>
      <c r="I348" s="21">
        <v>5</v>
      </c>
      <c r="J348" s="21">
        <v>15</v>
      </c>
      <c r="K348" s="21">
        <v>5</v>
      </c>
      <c r="L348" s="21">
        <v>4</v>
      </c>
      <c r="M348" s="21">
        <v>4</v>
      </c>
      <c r="N348" s="21">
        <v>4</v>
      </c>
      <c r="O348" s="21">
        <v>4</v>
      </c>
      <c r="P348" s="21">
        <v>4</v>
      </c>
      <c r="Q348" s="24">
        <f t="shared" si="21"/>
        <v>100</v>
      </c>
      <c r="R348" s="24">
        <f t="shared" si="26"/>
        <v>100</v>
      </c>
      <c r="S348" s="21" t="s">
        <v>553</v>
      </c>
      <c r="T348" s="24"/>
      <c r="U348" s="24"/>
      <c r="V348" s="24"/>
      <c r="W348" s="24"/>
      <c r="X348" s="24"/>
      <c r="Y348" s="24"/>
      <c r="Z348" s="24"/>
      <c r="AA348" s="24"/>
    </row>
    <row r="349" spans="1:27" ht="15" x14ac:dyDescent="0.2">
      <c r="A349" s="22" t="s">
        <v>580</v>
      </c>
      <c r="B349" s="22" t="s">
        <v>382</v>
      </c>
      <c r="C349" s="21">
        <v>15</v>
      </c>
      <c r="D349" s="21">
        <v>5</v>
      </c>
      <c r="E349" s="21">
        <v>20</v>
      </c>
      <c r="F349" s="35">
        <v>5</v>
      </c>
      <c r="G349" s="21">
        <v>5</v>
      </c>
      <c r="H349" s="21">
        <v>5</v>
      </c>
      <c r="I349" s="21">
        <v>5</v>
      </c>
      <c r="J349" s="21">
        <v>15</v>
      </c>
      <c r="K349" s="21">
        <v>5</v>
      </c>
      <c r="L349" s="21">
        <v>4</v>
      </c>
      <c r="M349" s="21">
        <v>4</v>
      </c>
      <c r="N349" s="21">
        <v>4</v>
      </c>
      <c r="O349" s="21">
        <v>4</v>
      </c>
      <c r="P349" s="21">
        <v>3</v>
      </c>
      <c r="Q349" s="24">
        <f t="shared" si="21"/>
        <v>99</v>
      </c>
      <c r="R349" s="24">
        <f t="shared" si="26"/>
        <v>99</v>
      </c>
      <c r="S349" s="21" t="s">
        <v>581</v>
      </c>
      <c r="T349" s="24"/>
      <c r="U349" s="24"/>
      <c r="V349" s="24"/>
      <c r="W349" s="24"/>
      <c r="X349" s="24"/>
      <c r="Y349" s="24"/>
      <c r="Z349" s="24"/>
      <c r="AA349" s="24"/>
    </row>
    <row r="350" spans="1:27" ht="15" x14ac:dyDescent="0.2">
      <c r="A350" s="22" t="s">
        <v>582</v>
      </c>
      <c r="B350" s="22" t="s">
        <v>422</v>
      </c>
      <c r="C350" s="21">
        <v>15</v>
      </c>
      <c r="D350" s="21">
        <v>4</v>
      </c>
      <c r="E350" s="21">
        <v>20</v>
      </c>
      <c r="F350" s="35">
        <v>5</v>
      </c>
      <c r="G350" s="21">
        <v>4</v>
      </c>
      <c r="H350" s="21">
        <v>5</v>
      </c>
      <c r="I350" s="21">
        <v>5</v>
      </c>
      <c r="J350" s="21">
        <v>15</v>
      </c>
      <c r="K350" s="21">
        <v>5</v>
      </c>
      <c r="L350" s="21">
        <v>4</v>
      </c>
      <c r="M350" s="21">
        <v>4</v>
      </c>
      <c r="N350" s="21">
        <v>4</v>
      </c>
      <c r="O350" s="21">
        <v>4</v>
      </c>
      <c r="P350" s="21">
        <v>1</v>
      </c>
      <c r="Q350" s="24">
        <f t="shared" si="21"/>
        <v>95</v>
      </c>
      <c r="R350" s="24">
        <f t="shared" si="26"/>
        <v>95</v>
      </c>
      <c r="S350" s="21" t="s">
        <v>583</v>
      </c>
      <c r="T350" s="24"/>
      <c r="U350" s="24"/>
      <c r="V350" s="24"/>
      <c r="W350" s="24"/>
      <c r="X350" s="24"/>
      <c r="Y350" s="24"/>
      <c r="Z350" s="24"/>
      <c r="AA350" s="24"/>
    </row>
    <row r="351" spans="1:27" ht="15" x14ac:dyDescent="0.2">
      <c r="A351" s="22" t="s">
        <v>584</v>
      </c>
      <c r="B351" s="22" t="s">
        <v>382</v>
      </c>
      <c r="C351" s="21">
        <v>15</v>
      </c>
      <c r="D351" s="21">
        <v>5</v>
      </c>
      <c r="E351" s="21">
        <v>20</v>
      </c>
      <c r="F351" s="35">
        <v>5</v>
      </c>
      <c r="G351" s="21">
        <v>3</v>
      </c>
      <c r="H351" s="21">
        <v>3</v>
      </c>
      <c r="I351" s="21">
        <v>5</v>
      </c>
      <c r="J351" s="21">
        <v>15</v>
      </c>
      <c r="K351" s="21">
        <v>5</v>
      </c>
      <c r="L351" s="21">
        <v>4</v>
      </c>
      <c r="M351" s="21">
        <v>4</v>
      </c>
      <c r="N351" s="21">
        <v>4</v>
      </c>
      <c r="O351" s="21">
        <v>3</v>
      </c>
      <c r="P351" s="21">
        <v>4</v>
      </c>
      <c r="Q351" s="24">
        <f t="shared" si="21"/>
        <v>95</v>
      </c>
      <c r="R351" s="24">
        <f t="shared" si="26"/>
        <v>95</v>
      </c>
      <c r="S351" s="21" t="s">
        <v>585</v>
      </c>
      <c r="T351" s="24"/>
      <c r="U351" s="24"/>
      <c r="V351" s="24"/>
      <c r="W351" s="24"/>
      <c r="X351" s="24"/>
      <c r="Y351" s="24"/>
      <c r="Z351" s="24"/>
      <c r="AA351" s="24"/>
    </row>
    <row r="352" spans="1:27" ht="15" x14ac:dyDescent="0.2">
      <c r="A352" s="22" t="s">
        <v>586</v>
      </c>
      <c r="B352" s="22" t="s">
        <v>382</v>
      </c>
      <c r="C352" s="21">
        <v>15</v>
      </c>
      <c r="D352" s="21">
        <v>5</v>
      </c>
      <c r="E352" s="21">
        <v>20</v>
      </c>
      <c r="F352" s="35">
        <v>5</v>
      </c>
      <c r="G352" s="21">
        <v>5</v>
      </c>
      <c r="H352" s="21">
        <v>5</v>
      </c>
      <c r="I352" s="21">
        <v>5</v>
      </c>
      <c r="J352" s="21">
        <v>15</v>
      </c>
      <c r="K352" s="21">
        <v>5</v>
      </c>
      <c r="L352" s="21">
        <v>4</v>
      </c>
      <c r="M352" s="21">
        <v>4</v>
      </c>
      <c r="N352" s="21">
        <v>4</v>
      </c>
      <c r="O352" s="21">
        <v>4</v>
      </c>
      <c r="P352" s="21">
        <v>0</v>
      </c>
      <c r="Q352" s="24">
        <f t="shared" si="21"/>
        <v>96</v>
      </c>
      <c r="R352" s="24">
        <f t="shared" si="26"/>
        <v>96</v>
      </c>
      <c r="S352" s="21" t="s">
        <v>152</v>
      </c>
      <c r="T352" s="24"/>
      <c r="U352" s="24"/>
      <c r="V352" s="24"/>
      <c r="W352" s="24"/>
      <c r="X352" s="24"/>
      <c r="Y352" s="24"/>
      <c r="Z352" s="24"/>
      <c r="AA352" s="24"/>
    </row>
    <row r="353" spans="1:27" ht="15" x14ac:dyDescent="0.2">
      <c r="A353" s="22" t="s">
        <v>587</v>
      </c>
      <c r="B353" s="22" t="s">
        <v>422</v>
      </c>
      <c r="C353" s="21">
        <v>15</v>
      </c>
      <c r="D353" s="21">
        <v>5</v>
      </c>
      <c r="E353" s="21">
        <v>20</v>
      </c>
      <c r="F353" s="35">
        <v>5</v>
      </c>
      <c r="G353" s="21">
        <v>3</v>
      </c>
      <c r="H353" s="21">
        <v>3</v>
      </c>
      <c r="I353" s="21">
        <v>3</v>
      </c>
      <c r="J353" s="21">
        <v>15</v>
      </c>
      <c r="K353" s="21">
        <v>5</v>
      </c>
      <c r="L353" s="21">
        <v>4</v>
      </c>
      <c r="M353" s="21">
        <v>4</v>
      </c>
      <c r="N353" s="21">
        <v>4</v>
      </c>
      <c r="O353" s="21">
        <v>4</v>
      </c>
      <c r="P353" s="21">
        <v>4</v>
      </c>
      <c r="Q353" s="24">
        <f t="shared" si="21"/>
        <v>94</v>
      </c>
      <c r="R353" s="24">
        <f t="shared" si="26"/>
        <v>94</v>
      </c>
      <c r="S353" s="21" t="s">
        <v>69</v>
      </c>
      <c r="T353" s="24"/>
      <c r="U353" s="24"/>
      <c r="V353" s="24"/>
      <c r="W353" s="24"/>
      <c r="X353" s="24"/>
      <c r="Y353" s="24"/>
      <c r="Z353" s="24"/>
      <c r="AA353" s="24"/>
    </row>
    <row r="354" spans="1:27" ht="15" x14ac:dyDescent="0.2">
      <c r="A354" s="22" t="s">
        <v>588</v>
      </c>
      <c r="B354" s="22" t="s">
        <v>382</v>
      </c>
      <c r="C354" s="21">
        <v>15</v>
      </c>
      <c r="D354" s="21">
        <v>5</v>
      </c>
      <c r="E354" s="21">
        <v>20</v>
      </c>
      <c r="F354" s="35">
        <v>5</v>
      </c>
      <c r="G354" s="21">
        <v>3</v>
      </c>
      <c r="H354" s="21">
        <v>5</v>
      </c>
      <c r="I354" s="21">
        <v>5</v>
      </c>
      <c r="J354" s="21">
        <v>15</v>
      </c>
      <c r="K354" s="21">
        <v>5</v>
      </c>
      <c r="L354" s="21">
        <v>4</v>
      </c>
      <c r="M354" s="21">
        <v>4</v>
      </c>
      <c r="N354" s="21">
        <v>4</v>
      </c>
      <c r="O354" s="21">
        <v>3</v>
      </c>
      <c r="P354" s="21">
        <v>4</v>
      </c>
      <c r="Q354" s="24">
        <f t="shared" si="21"/>
        <v>97</v>
      </c>
      <c r="R354" s="24">
        <f t="shared" si="26"/>
        <v>97</v>
      </c>
      <c r="S354" s="21" t="s">
        <v>589</v>
      </c>
      <c r="T354" s="24"/>
      <c r="U354" s="24"/>
      <c r="V354" s="24"/>
      <c r="W354" s="24"/>
      <c r="X354" s="24"/>
      <c r="Y354" s="24"/>
      <c r="Z354" s="24"/>
      <c r="AA354" s="24"/>
    </row>
    <row r="355" spans="1:27" ht="15" x14ac:dyDescent="0.2">
      <c r="A355" s="22" t="s">
        <v>590</v>
      </c>
      <c r="B355" s="22" t="s">
        <v>379</v>
      </c>
      <c r="C355" s="21">
        <v>15</v>
      </c>
      <c r="D355" s="21">
        <v>5</v>
      </c>
      <c r="E355" s="21">
        <v>20</v>
      </c>
      <c r="F355" s="35">
        <v>5</v>
      </c>
      <c r="G355" s="21">
        <v>3</v>
      </c>
      <c r="H355" s="21">
        <v>3</v>
      </c>
      <c r="I355" s="21">
        <v>3</v>
      </c>
      <c r="J355" s="21">
        <v>15</v>
      </c>
      <c r="K355" s="21">
        <v>3</v>
      </c>
      <c r="L355" s="21">
        <v>4</v>
      </c>
      <c r="M355" s="21">
        <v>4</v>
      </c>
      <c r="N355" s="21">
        <v>4</v>
      </c>
      <c r="O355" s="21">
        <v>4</v>
      </c>
      <c r="P355" s="21">
        <v>4</v>
      </c>
      <c r="Q355" s="24">
        <f t="shared" si="21"/>
        <v>92</v>
      </c>
      <c r="R355" s="24">
        <f t="shared" si="26"/>
        <v>92</v>
      </c>
      <c r="S355" s="21" t="s">
        <v>69</v>
      </c>
      <c r="T355" s="24"/>
      <c r="U355" s="24"/>
      <c r="V355" s="24"/>
      <c r="W355" s="24"/>
      <c r="X355" s="24"/>
      <c r="Y355" s="24"/>
      <c r="Z355" s="24"/>
      <c r="AA355" s="24"/>
    </row>
    <row r="356" spans="1:27" ht="15" x14ac:dyDescent="0.2">
      <c r="A356" s="22" t="s">
        <v>591</v>
      </c>
      <c r="B356" s="22" t="s">
        <v>422</v>
      </c>
      <c r="C356" s="21">
        <v>15</v>
      </c>
      <c r="D356" s="21">
        <v>5</v>
      </c>
      <c r="E356" s="21">
        <v>20</v>
      </c>
      <c r="F356" s="35">
        <v>5</v>
      </c>
      <c r="G356" s="21">
        <v>5</v>
      </c>
      <c r="H356" s="21">
        <v>5</v>
      </c>
      <c r="I356" s="21">
        <v>5</v>
      </c>
      <c r="J356" s="21">
        <v>15</v>
      </c>
      <c r="K356" s="21">
        <v>5</v>
      </c>
      <c r="L356" s="21">
        <v>4</v>
      </c>
      <c r="M356" s="21">
        <v>4</v>
      </c>
      <c r="N356" s="21">
        <v>4</v>
      </c>
      <c r="O356" s="21">
        <v>4</v>
      </c>
      <c r="P356" s="21">
        <v>4</v>
      </c>
      <c r="Q356" s="24">
        <f t="shared" si="21"/>
        <v>100</v>
      </c>
      <c r="R356" s="24">
        <f t="shared" si="26"/>
        <v>100</v>
      </c>
      <c r="S356" s="21" t="s">
        <v>505</v>
      </c>
      <c r="T356" s="24"/>
      <c r="U356" s="24"/>
      <c r="V356" s="24"/>
      <c r="W356" s="24"/>
      <c r="X356" s="24"/>
      <c r="Y356" s="24"/>
      <c r="Z356" s="24"/>
      <c r="AA356" s="24"/>
    </row>
    <row r="357" spans="1:27" ht="15" x14ac:dyDescent="0.2">
      <c r="A357" s="22" t="s">
        <v>592</v>
      </c>
      <c r="B357" s="22" t="s">
        <v>379</v>
      </c>
      <c r="C357" s="21">
        <v>15</v>
      </c>
      <c r="D357" s="21">
        <v>5</v>
      </c>
      <c r="E357" s="21">
        <v>20</v>
      </c>
      <c r="F357" s="35">
        <v>5</v>
      </c>
      <c r="G357" s="21">
        <v>5</v>
      </c>
      <c r="H357" s="21">
        <v>5</v>
      </c>
      <c r="I357" s="21">
        <v>5</v>
      </c>
      <c r="J357" s="21">
        <v>15</v>
      </c>
      <c r="K357" s="21">
        <v>5</v>
      </c>
      <c r="L357" s="21">
        <v>4</v>
      </c>
      <c r="M357" s="21">
        <v>4</v>
      </c>
      <c r="N357" s="21">
        <v>4</v>
      </c>
      <c r="O357" s="21">
        <v>4</v>
      </c>
      <c r="P357" s="21">
        <v>4</v>
      </c>
      <c r="Q357" s="24">
        <f t="shared" si="21"/>
        <v>100</v>
      </c>
      <c r="R357" s="24">
        <f t="shared" si="26"/>
        <v>100</v>
      </c>
      <c r="S357" s="21" t="s">
        <v>40</v>
      </c>
      <c r="T357" s="24"/>
      <c r="U357" s="24"/>
      <c r="V357" s="24"/>
      <c r="W357" s="24"/>
      <c r="X357" s="24"/>
      <c r="Y357" s="24"/>
      <c r="Z357" s="24"/>
      <c r="AA357" s="24"/>
    </row>
    <row r="358" spans="1:27" ht="15" x14ac:dyDescent="0.2">
      <c r="A358" s="22" t="s">
        <v>593</v>
      </c>
      <c r="B358" s="22" t="s">
        <v>422</v>
      </c>
      <c r="C358" s="21">
        <v>15</v>
      </c>
      <c r="D358" s="21">
        <v>5</v>
      </c>
      <c r="E358" s="21">
        <v>20</v>
      </c>
      <c r="F358" s="35">
        <v>5</v>
      </c>
      <c r="G358" s="21">
        <v>5</v>
      </c>
      <c r="H358" s="21">
        <v>5</v>
      </c>
      <c r="I358" s="21">
        <v>3</v>
      </c>
      <c r="J358" s="21">
        <v>15</v>
      </c>
      <c r="K358" s="21">
        <v>5</v>
      </c>
      <c r="L358" s="21">
        <v>4</v>
      </c>
      <c r="M358" s="21">
        <v>4</v>
      </c>
      <c r="N358" s="21">
        <v>4</v>
      </c>
      <c r="O358" s="21">
        <v>4</v>
      </c>
      <c r="P358" s="21">
        <v>4</v>
      </c>
      <c r="Q358" s="24">
        <f t="shared" si="21"/>
        <v>98</v>
      </c>
      <c r="R358" s="24">
        <f t="shared" si="26"/>
        <v>98</v>
      </c>
      <c r="S358" s="21" t="s">
        <v>594</v>
      </c>
      <c r="T358" s="24"/>
      <c r="U358" s="24"/>
      <c r="V358" s="24"/>
      <c r="W358" s="24"/>
      <c r="X358" s="24"/>
      <c r="Y358" s="24"/>
      <c r="Z358" s="24"/>
      <c r="AA358" s="24"/>
    </row>
    <row r="359" spans="1:27" ht="15" x14ac:dyDescent="0.2">
      <c r="A359" s="22" t="s">
        <v>595</v>
      </c>
      <c r="B359" s="22" t="s">
        <v>422</v>
      </c>
      <c r="C359" s="21">
        <v>15</v>
      </c>
      <c r="D359" s="21">
        <v>5</v>
      </c>
      <c r="E359" s="21">
        <v>20</v>
      </c>
      <c r="F359" s="35">
        <v>5</v>
      </c>
      <c r="G359" s="21">
        <v>3</v>
      </c>
      <c r="H359" s="21">
        <v>3</v>
      </c>
      <c r="I359" s="21">
        <v>5</v>
      </c>
      <c r="J359" s="21">
        <v>15</v>
      </c>
      <c r="K359" s="21">
        <v>4</v>
      </c>
      <c r="L359" s="21">
        <v>4</v>
      </c>
      <c r="M359" s="21">
        <v>4</v>
      </c>
      <c r="N359" s="21">
        <v>4</v>
      </c>
      <c r="O359" s="21">
        <v>4</v>
      </c>
      <c r="P359" s="21">
        <v>4</v>
      </c>
      <c r="Q359" s="24">
        <f t="shared" si="21"/>
        <v>95</v>
      </c>
      <c r="R359" s="24">
        <f t="shared" si="26"/>
        <v>95</v>
      </c>
      <c r="S359" s="21" t="s">
        <v>69</v>
      </c>
      <c r="T359" s="24"/>
      <c r="U359" s="24"/>
      <c r="V359" s="24"/>
      <c r="W359" s="24"/>
      <c r="X359" s="24"/>
      <c r="Y359" s="24"/>
      <c r="Z359" s="24"/>
      <c r="AA359" s="24"/>
    </row>
    <row r="360" spans="1:27" ht="15" x14ac:dyDescent="0.2">
      <c r="A360" s="22" t="s">
        <v>596</v>
      </c>
      <c r="B360" s="22" t="s">
        <v>379</v>
      </c>
      <c r="C360" s="21">
        <v>15</v>
      </c>
      <c r="D360" s="21">
        <v>5</v>
      </c>
      <c r="E360" s="21">
        <v>20</v>
      </c>
      <c r="F360" s="35">
        <v>5</v>
      </c>
      <c r="G360" s="21">
        <v>3</v>
      </c>
      <c r="H360" s="21">
        <v>3</v>
      </c>
      <c r="I360" s="21">
        <v>3</v>
      </c>
      <c r="J360" s="21">
        <v>15</v>
      </c>
      <c r="K360" s="21">
        <v>5</v>
      </c>
      <c r="L360" s="21">
        <v>4</v>
      </c>
      <c r="M360" s="21">
        <v>4</v>
      </c>
      <c r="N360" s="21">
        <v>4</v>
      </c>
      <c r="O360" s="21">
        <v>4</v>
      </c>
      <c r="P360" s="21">
        <v>4</v>
      </c>
      <c r="Q360" s="24">
        <f t="shared" si="21"/>
        <v>94</v>
      </c>
      <c r="R360" s="24">
        <f t="shared" si="26"/>
        <v>94</v>
      </c>
      <c r="S360" s="21" t="s">
        <v>69</v>
      </c>
      <c r="T360" s="24"/>
      <c r="U360" s="24"/>
      <c r="V360" s="24"/>
      <c r="W360" s="24"/>
      <c r="X360" s="24"/>
      <c r="Y360" s="24"/>
      <c r="Z360" s="24"/>
      <c r="AA360" s="24"/>
    </row>
    <row r="361" spans="1:27" ht="15" x14ac:dyDescent="0.2">
      <c r="A361" s="22" t="s">
        <v>597</v>
      </c>
      <c r="B361" s="22" t="s">
        <v>402</v>
      </c>
      <c r="C361" s="21">
        <v>15</v>
      </c>
      <c r="D361" s="21">
        <v>5</v>
      </c>
      <c r="E361" s="21">
        <v>20</v>
      </c>
      <c r="F361" s="35">
        <v>5</v>
      </c>
      <c r="G361" s="21">
        <v>3</v>
      </c>
      <c r="H361" s="21">
        <v>3</v>
      </c>
      <c r="I361" s="21">
        <v>3</v>
      </c>
      <c r="J361" s="21">
        <v>15</v>
      </c>
      <c r="K361" s="21">
        <v>3</v>
      </c>
      <c r="L361" s="21">
        <v>3</v>
      </c>
      <c r="M361" s="21">
        <v>4</v>
      </c>
      <c r="N361" s="21">
        <v>4</v>
      </c>
      <c r="O361" s="21">
        <v>4</v>
      </c>
      <c r="P361" s="21">
        <v>2</v>
      </c>
      <c r="Q361" s="24">
        <f t="shared" si="21"/>
        <v>89</v>
      </c>
      <c r="R361" s="24">
        <f t="shared" si="26"/>
        <v>89</v>
      </c>
      <c r="S361" s="21" t="s">
        <v>598</v>
      </c>
      <c r="T361" s="24"/>
      <c r="U361" s="24"/>
      <c r="V361" s="24"/>
      <c r="W361" s="24"/>
      <c r="X361" s="24"/>
      <c r="Y361" s="24"/>
      <c r="Z361" s="24"/>
      <c r="AA361" s="24"/>
    </row>
    <row r="362" spans="1:27" ht="15" x14ac:dyDescent="0.2">
      <c r="A362" s="22" t="s">
        <v>599</v>
      </c>
      <c r="B362" s="22" t="s">
        <v>171</v>
      </c>
      <c r="C362" s="21">
        <v>15</v>
      </c>
      <c r="D362" s="24"/>
      <c r="E362" s="21">
        <v>20</v>
      </c>
      <c r="F362" s="36"/>
      <c r="G362" s="24"/>
      <c r="H362" s="24"/>
      <c r="I362" s="24"/>
      <c r="J362" s="21">
        <v>15</v>
      </c>
      <c r="K362" s="24"/>
      <c r="L362" s="24"/>
      <c r="M362" s="24"/>
      <c r="N362" s="24"/>
      <c r="O362" s="24"/>
      <c r="P362" s="24"/>
      <c r="Q362" s="24">
        <f t="shared" si="21"/>
        <v>50</v>
      </c>
      <c r="R362" s="21">
        <v>0</v>
      </c>
      <c r="S362" s="24"/>
      <c r="T362" s="24"/>
      <c r="U362" s="24"/>
      <c r="V362" s="24"/>
      <c r="W362" s="24"/>
      <c r="X362" s="24"/>
      <c r="Y362" s="24"/>
      <c r="Z362" s="24"/>
      <c r="AA362" s="24"/>
    </row>
    <row r="363" spans="1:27" ht="15" x14ac:dyDescent="0.2">
      <c r="A363" s="22" t="s">
        <v>600</v>
      </c>
      <c r="B363" s="22" t="s">
        <v>422</v>
      </c>
      <c r="C363" s="21">
        <v>15</v>
      </c>
      <c r="D363" s="21">
        <v>5</v>
      </c>
      <c r="E363" s="21">
        <v>20</v>
      </c>
      <c r="F363" s="35">
        <v>5</v>
      </c>
      <c r="G363" s="21">
        <v>3</v>
      </c>
      <c r="H363" s="21">
        <v>3</v>
      </c>
      <c r="I363" s="21">
        <v>3</v>
      </c>
      <c r="J363" s="21">
        <v>15</v>
      </c>
      <c r="K363" s="21">
        <v>4</v>
      </c>
      <c r="L363" s="21">
        <v>4</v>
      </c>
      <c r="M363" s="21">
        <v>4</v>
      </c>
      <c r="N363" s="21">
        <v>4</v>
      </c>
      <c r="O363" s="21">
        <v>4</v>
      </c>
      <c r="P363" s="21">
        <v>4</v>
      </c>
      <c r="Q363" s="24">
        <f t="shared" si="21"/>
        <v>93</v>
      </c>
      <c r="R363" s="24">
        <f t="shared" ref="R363:R420" si="27">ROUND(Q363,0)</f>
        <v>93</v>
      </c>
      <c r="S363" s="21" t="s">
        <v>601</v>
      </c>
      <c r="T363" s="24"/>
      <c r="U363" s="24"/>
      <c r="V363" s="24"/>
      <c r="W363" s="24"/>
      <c r="X363" s="24"/>
      <c r="Y363" s="24"/>
      <c r="Z363" s="24"/>
      <c r="AA363" s="24"/>
    </row>
    <row r="364" spans="1:27" ht="15" x14ac:dyDescent="0.2">
      <c r="A364" s="22" t="s">
        <v>602</v>
      </c>
      <c r="B364" s="22" t="s">
        <v>422</v>
      </c>
      <c r="C364" s="21">
        <v>15</v>
      </c>
      <c r="D364" s="21">
        <v>5</v>
      </c>
      <c r="E364" s="21">
        <v>20</v>
      </c>
      <c r="F364" s="35">
        <v>5</v>
      </c>
      <c r="G364" s="21">
        <v>4</v>
      </c>
      <c r="H364" s="21">
        <v>4</v>
      </c>
      <c r="I364" s="21">
        <v>5</v>
      </c>
      <c r="J364" s="21">
        <v>15</v>
      </c>
      <c r="K364" s="21">
        <v>5</v>
      </c>
      <c r="L364" s="21">
        <v>4</v>
      </c>
      <c r="M364" s="21">
        <v>4</v>
      </c>
      <c r="N364" s="21">
        <v>4</v>
      </c>
      <c r="O364" s="21">
        <v>4</v>
      </c>
      <c r="P364" s="21">
        <v>4</v>
      </c>
      <c r="Q364" s="24">
        <f t="shared" si="21"/>
        <v>98</v>
      </c>
      <c r="R364" s="24">
        <f t="shared" si="27"/>
        <v>98</v>
      </c>
      <c r="S364" s="21" t="s">
        <v>603</v>
      </c>
      <c r="T364" s="24"/>
      <c r="U364" s="24"/>
      <c r="V364" s="24"/>
      <c r="W364" s="24"/>
      <c r="X364" s="24"/>
      <c r="Y364" s="24"/>
      <c r="Z364" s="24"/>
      <c r="AA364" s="24"/>
    </row>
    <row r="365" spans="1:27" ht="15" x14ac:dyDescent="0.2">
      <c r="A365" s="22" t="s">
        <v>604</v>
      </c>
      <c r="B365" s="22" t="s">
        <v>379</v>
      </c>
      <c r="C365" s="21">
        <v>15</v>
      </c>
      <c r="D365" s="21">
        <v>4</v>
      </c>
      <c r="E365" s="21">
        <v>20</v>
      </c>
      <c r="F365" s="35">
        <v>5</v>
      </c>
      <c r="G365" s="21">
        <v>3</v>
      </c>
      <c r="H365" s="21">
        <v>3</v>
      </c>
      <c r="I365" s="21">
        <v>3</v>
      </c>
      <c r="J365" s="21">
        <v>15</v>
      </c>
      <c r="K365" s="21">
        <v>5</v>
      </c>
      <c r="L365" s="21">
        <v>4</v>
      </c>
      <c r="M365" s="21">
        <v>4</v>
      </c>
      <c r="N365" s="21">
        <v>4</v>
      </c>
      <c r="O365" s="21">
        <v>4</v>
      </c>
      <c r="P365" s="21">
        <v>3</v>
      </c>
      <c r="Q365" s="24">
        <f t="shared" si="21"/>
        <v>92</v>
      </c>
      <c r="R365" s="24">
        <f t="shared" si="27"/>
        <v>92</v>
      </c>
      <c r="S365" s="21" t="s">
        <v>69</v>
      </c>
      <c r="T365" s="24"/>
      <c r="U365" s="24"/>
      <c r="V365" s="24"/>
      <c r="W365" s="24"/>
      <c r="X365" s="24"/>
      <c r="Y365" s="24"/>
      <c r="Z365" s="24"/>
      <c r="AA365" s="24"/>
    </row>
    <row r="366" spans="1:27" ht="15" x14ac:dyDescent="0.2">
      <c r="A366" s="22" t="s">
        <v>605</v>
      </c>
      <c r="B366" s="22" t="s">
        <v>382</v>
      </c>
      <c r="C366" s="21">
        <v>15</v>
      </c>
      <c r="D366" s="21">
        <v>5</v>
      </c>
      <c r="E366" s="21">
        <v>20</v>
      </c>
      <c r="F366" s="35">
        <v>5</v>
      </c>
      <c r="G366" s="21">
        <v>5</v>
      </c>
      <c r="H366" s="21">
        <v>5</v>
      </c>
      <c r="I366" s="21">
        <v>5</v>
      </c>
      <c r="J366" s="21">
        <v>15</v>
      </c>
      <c r="K366" s="21">
        <v>5</v>
      </c>
      <c r="L366" s="21">
        <v>4</v>
      </c>
      <c r="M366" s="21">
        <v>4</v>
      </c>
      <c r="N366" s="21">
        <v>4</v>
      </c>
      <c r="O366" s="21">
        <v>4</v>
      </c>
      <c r="P366" s="21">
        <v>4</v>
      </c>
      <c r="Q366" s="24">
        <f t="shared" si="21"/>
        <v>100</v>
      </c>
      <c r="R366" s="24">
        <f t="shared" si="27"/>
        <v>100</v>
      </c>
      <c r="S366" s="21" t="s">
        <v>252</v>
      </c>
      <c r="T366" s="24"/>
      <c r="U366" s="24"/>
      <c r="V366" s="24"/>
      <c r="W366" s="24"/>
      <c r="X366" s="24"/>
      <c r="Y366" s="24"/>
      <c r="Z366" s="24"/>
      <c r="AA366" s="24"/>
    </row>
    <row r="367" spans="1:27" ht="15" x14ac:dyDescent="0.2">
      <c r="A367" s="22" t="s">
        <v>606</v>
      </c>
      <c r="B367" s="22" t="s">
        <v>382</v>
      </c>
      <c r="C367" s="21">
        <v>15</v>
      </c>
      <c r="D367" s="21">
        <v>5</v>
      </c>
      <c r="E367" s="21">
        <v>20</v>
      </c>
      <c r="F367" s="35">
        <v>5</v>
      </c>
      <c r="G367" s="21">
        <v>5</v>
      </c>
      <c r="H367" s="21">
        <v>5</v>
      </c>
      <c r="I367" s="21">
        <v>5</v>
      </c>
      <c r="J367" s="21">
        <v>15</v>
      </c>
      <c r="K367" s="21">
        <v>5</v>
      </c>
      <c r="L367" s="21">
        <v>4</v>
      </c>
      <c r="M367" s="21">
        <v>4</v>
      </c>
      <c r="N367" s="21">
        <v>4</v>
      </c>
      <c r="O367" s="21">
        <v>4</v>
      </c>
      <c r="P367" s="21">
        <v>2</v>
      </c>
      <c r="Q367" s="24">
        <f t="shared" si="21"/>
        <v>98</v>
      </c>
      <c r="R367" s="24">
        <f t="shared" si="27"/>
        <v>98</v>
      </c>
      <c r="S367" s="21" t="s">
        <v>40</v>
      </c>
      <c r="T367" s="24"/>
      <c r="U367" s="24"/>
      <c r="V367" s="24"/>
      <c r="W367" s="24"/>
      <c r="X367" s="24"/>
      <c r="Y367" s="24"/>
      <c r="Z367" s="24"/>
      <c r="AA367" s="24"/>
    </row>
    <row r="368" spans="1:27" ht="15" x14ac:dyDescent="0.2">
      <c r="A368" s="22" t="s">
        <v>607</v>
      </c>
      <c r="B368" s="22" t="s">
        <v>422</v>
      </c>
      <c r="C368" s="21">
        <v>15</v>
      </c>
      <c r="D368" s="21">
        <v>5</v>
      </c>
      <c r="E368" s="21">
        <v>20</v>
      </c>
      <c r="F368" s="35">
        <v>5</v>
      </c>
      <c r="G368" s="21">
        <v>3</v>
      </c>
      <c r="H368" s="21">
        <v>3</v>
      </c>
      <c r="I368" s="21">
        <v>3</v>
      </c>
      <c r="J368" s="21">
        <v>15</v>
      </c>
      <c r="K368" s="21">
        <v>3</v>
      </c>
      <c r="L368" s="21">
        <v>4</v>
      </c>
      <c r="M368" s="21">
        <v>4</v>
      </c>
      <c r="N368" s="21">
        <v>4</v>
      </c>
      <c r="O368" s="21">
        <v>2</v>
      </c>
      <c r="P368" s="21">
        <v>0</v>
      </c>
      <c r="Q368" s="24">
        <f t="shared" si="21"/>
        <v>86</v>
      </c>
      <c r="R368" s="24">
        <f t="shared" si="27"/>
        <v>86</v>
      </c>
      <c r="S368" s="21" t="s">
        <v>608</v>
      </c>
      <c r="T368" s="24"/>
      <c r="U368" s="24"/>
      <c r="V368" s="24"/>
      <c r="W368" s="24"/>
      <c r="X368" s="24"/>
      <c r="Y368" s="24"/>
      <c r="Z368" s="24"/>
      <c r="AA368" s="24"/>
    </row>
    <row r="369" spans="1:27" ht="15" x14ac:dyDescent="0.2">
      <c r="A369" s="22" t="s">
        <v>609</v>
      </c>
      <c r="B369" s="22" t="s">
        <v>610</v>
      </c>
      <c r="C369" s="21">
        <v>15</v>
      </c>
      <c r="D369" s="21">
        <v>5</v>
      </c>
      <c r="E369" s="21">
        <v>20</v>
      </c>
      <c r="F369" s="35">
        <v>5</v>
      </c>
      <c r="G369" s="21">
        <v>3</v>
      </c>
      <c r="H369" s="21">
        <v>3</v>
      </c>
      <c r="I369" s="21">
        <v>3</v>
      </c>
      <c r="J369" s="21">
        <v>15</v>
      </c>
      <c r="K369" s="21">
        <v>5</v>
      </c>
      <c r="L369" s="21">
        <v>4</v>
      </c>
      <c r="M369" s="21">
        <v>4</v>
      </c>
      <c r="N369" s="21">
        <v>4</v>
      </c>
      <c r="O369" s="21">
        <v>0</v>
      </c>
      <c r="P369" s="21">
        <v>0</v>
      </c>
      <c r="Q369" s="24">
        <f t="shared" si="21"/>
        <v>86</v>
      </c>
      <c r="R369" s="24">
        <f t="shared" si="27"/>
        <v>86</v>
      </c>
      <c r="S369" s="21" t="s">
        <v>611</v>
      </c>
      <c r="T369" s="24"/>
      <c r="U369" s="24"/>
      <c r="V369" s="24"/>
      <c r="W369" s="24"/>
      <c r="X369" s="24"/>
      <c r="Y369" s="24"/>
      <c r="Z369" s="24"/>
      <c r="AA369" s="24"/>
    </row>
    <row r="370" spans="1:27" ht="15" x14ac:dyDescent="0.2">
      <c r="A370" s="22" t="s">
        <v>612</v>
      </c>
      <c r="B370" s="22" t="s">
        <v>435</v>
      </c>
      <c r="C370" s="21">
        <v>15</v>
      </c>
      <c r="D370" s="21">
        <v>5</v>
      </c>
      <c r="E370" s="21">
        <v>20</v>
      </c>
      <c r="F370" s="35">
        <v>5</v>
      </c>
      <c r="G370" s="21">
        <v>5</v>
      </c>
      <c r="H370" s="21">
        <v>5</v>
      </c>
      <c r="I370" s="21">
        <v>5</v>
      </c>
      <c r="J370" s="21">
        <v>15</v>
      </c>
      <c r="K370" s="21">
        <v>5</v>
      </c>
      <c r="L370" s="21">
        <v>4</v>
      </c>
      <c r="M370" s="21">
        <v>4</v>
      </c>
      <c r="N370" s="21">
        <v>4</v>
      </c>
      <c r="O370" s="21">
        <v>4</v>
      </c>
      <c r="P370" s="21">
        <v>4</v>
      </c>
      <c r="Q370" s="24">
        <f t="shared" si="21"/>
        <v>100</v>
      </c>
      <c r="R370" s="24">
        <f t="shared" si="27"/>
        <v>100</v>
      </c>
      <c r="S370" s="21" t="s">
        <v>40</v>
      </c>
      <c r="T370" s="24"/>
      <c r="U370" s="24"/>
      <c r="V370" s="24"/>
      <c r="W370" s="24"/>
      <c r="X370" s="24"/>
      <c r="Y370" s="24"/>
      <c r="Z370" s="24"/>
      <c r="AA370" s="24"/>
    </row>
    <row r="371" spans="1:27" ht="15" x14ac:dyDescent="0.2">
      <c r="A371" s="22" t="s">
        <v>613</v>
      </c>
      <c r="B371" s="22" t="s">
        <v>422</v>
      </c>
      <c r="C371" s="21">
        <v>15</v>
      </c>
      <c r="D371" s="21">
        <v>5</v>
      </c>
      <c r="E371" s="21">
        <v>20</v>
      </c>
      <c r="F371" s="35">
        <v>5</v>
      </c>
      <c r="G371" s="21">
        <v>4</v>
      </c>
      <c r="H371" s="21">
        <v>4</v>
      </c>
      <c r="I371" s="21">
        <v>5</v>
      </c>
      <c r="J371" s="21">
        <v>15</v>
      </c>
      <c r="K371" s="21">
        <v>5</v>
      </c>
      <c r="L371" s="21">
        <v>4</v>
      </c>
      <c r="M371" s="21">
        <v>4</v>
      </c>
      <c r="N371" s="21">
        <v>4</v>
      </c>
      <c r="O371" s="21">
        <v>4</v>
      </c>
      <c r="P371" s="21">
        <v>4</v>
      </c>
      <c r="Q371" s="24">
        <f t="shared" si="21"/>
        <v>98</v>
      </c>
      <c r="R371" s="24">
        <f t="shared" si="27"/>
        <v>98</v>
      </c>
      <c r="S371" s="21" t="s">
        <v>169</v>
      </c>
      <c r="T371" s="24"/>
      <c r="U371" s="24"/>
      <c r="V371" s="24"/>
      <c r="W371" s="24"/>
      <c r="X371" s="24"/>
      <c r="Y371" s="24"/>
      <c r="Z371" s="24"/>
      <c r="AA371" s="24"/>
    </row>
    <row r="372" spans="1:27" ht="15" x14ac:dyDescent="0.2">
      <c r="A372" s="22" t="s">
        <v>614</v>
      </c>
      <c r="B372" s="22" t="s">
        <v>449</v>
      </c>
      <c r="C372" s="21">
        <v>15</v>
      </c>
      <c r="D372" s="21">
        <v>4</v>
      </c>
      <c r="E372" s="21">
        <v>20</v>
      </c>
      <c r="F372" s="35">
        <v>5</v>
      </c>
      <c r="G372" s="21">
        <v>5</v>
      </c>
      <c r="H372" s="21">
        <v>5</v>
      </c>
      <c r="I372" s="21">
        <v>3</v>
      </c>
      <c r="J372" s="21">
        <v>15</v>
      </c>
      <c r="K372" s="21">
        <v>5</v>
      </c>
      <c r="L372" s="21">
        <v>4</v>
      </c>
      <c r="M372" s="21">
        <v>4</v>
      </c>
      <c r="N372" s="21">
        <v>4</v>
      </c>
      <c r="O372" s="21">
        <v>4</v>
      </c>
      <c r="P372" s="21">
        <v>2</v>
      </c>
      <c r="Q372" s="24">
        <f t="shared" si="21"/>
        <v>95</v>
      </c>
      <c r="R372" s="24">
        <f t="shared" si="27"/>
        <v>95</v>
      </c>
      <c r="S372" s="21" t="s">
        <v>615</v>
      </c>
      <c r="T372" s="24"/>
      <c r="U372" s="24"/>
      <c r="V372" s="24"/>
      <c r="W372" s="24"/>
      <c r="X372" s="24"/>
      <c r="Y372" s="24"/>
      <c r="Z372" s="24"/>
      <c r="AA372" s="24"/>
    </row>
    <row r="373" spans="1:27" ht="15" x14ac:dyDescent="0.2">
      <c r="A373" s="22" t="s">
        <v>616</v>
      </c>
      <c r="B373" s="22" t="s">
        <v>395</v>
      </c>
      <c r="C373" s="21">
        <v>15</v>
      </c>
      <c r="D373" s="21">
        <v>5</v>
      </c>
      <c r="E373" s="21">
        <v>20</v>
      </c>
      <c r="F373" s="35">
        <v>5</v>
      </c>
      <c r="G373" s="21">
        <v>5</v>
      </c>
      <c r="H373" s="21">
        <v>5</v>
      </c>
      <c r="I373" s="21">
        <v>5</v>
      </c>
      <c r="J373" s="21">
        <v>15</v>
      </c>
      <c r="K373" s="21">
        <v>5</v>
      </c>
      <c r="L373" s="21">
        <v>4</v>
      </c>
      <c r="M373" s="21">
        <v>4</v>
      </c>
      <c r="N373" s="21">
        <v>4</v>
      </c>
      <c r="O373" s="21">
        <v>4</v>
      </c>
      <c r="P373" s="21">
        <v>4</v>
      </c>
      <c r="Q373" s="24">
        <f t="shared" si="21"/>
        <v>100</v>
      </c>
      <c r="R373" s="24">
        <f t="shared" si="27"/>
        <v>100</v>
      </c>
      <c r="S373" s="21" t="s">
        <v>553</v>
      </c>
      <c r="T373" s="24"/>
      <c r="U373" s="24"/>
      <c r="V373" s="24"/>
      <c r="W373" s="24"/>
      <c r="X373" s="24"/>
      <c r="Y373" s="24"/>
      <c r="Z373" s="24"/>
      <c r="AA373" s="24"/>
    </row>
    <row r="374" spans="1:27" ht="15" x14ac:dyDescent="0.2">
      <c r="A374" s="22" t="s">
        <v>617</v>
      </c>
      <c r="B374" s="22" t="s">
        <v>379</v>
      </c>
      <c r="C374" s="21">
        <v>15</v>
      </c>
      <c r="D374" s="21">
        <v>5</v>
      </c>
      <c r="E374" s="21">
        <v>20</v>
      </c>
      <c r="F374" s="35">
        <v>5</v>
      </c>
      <c r="G374" s="21">
        <v>5</v>
      </c>
      <c r="H374" s="21">
        <v>5</v>
      </c>
      <c r="I374" s="21">
        <v>5</v>
      </c>
      <c r="J374" s="21">
        <v>15</v>
      </c>
      <c r="K374" s="21">
        <v>3</v>
      </c>
      <c r="L374" s="21">
        <v>4</v>
      </c>
      <c r="M374" s="21">
        <v>4</v>
      </c>
      <c r="N374" s="21">
        <v>4</v>
      </c>
      <c r="O374" s="21">
        <v>4</v>
      </c>
      <c r="P374" s="21">
        <v>3</v>
      </c>
      <c r="Q374" s="24">
        <f t="shared" si="21"/>
        <v>97</v>
      </c>
      <c r="R374" s="24">
        <f t="shared" si="27"/>
        <v>97</v>
      </c>
      <c r="S374" s="21" t="s">
        <v>50</v>
      </c>
      <c r="T374" s="24"/>
      <c r="U374" s="24"/>
      <c r="V374" s="24"/>
      <c r="W374" s="24"/>
      <c r="X374" s="24"/>
      <c r="Y374" s="24"/>
      <c r="Z374" s="24"/>
      <c r="AA374" s="24"/>
    </row>
    <row r="375" spans="1:27" ht="15" x14ac:dyDescent="0.2">
      <c r="A375" s="22" t="s">
        <v>618</v>
      </c>
      <c r="B375" s="22" t="s">
        <v>435</v>
      </c>
      <c r="C375" s="21">
        <v>15</v>
      </c>
      <c r="D375" s="21">
        <v>0</v>
      </c>
      <c r="E375" s="21">
        <v>20</v>
      </c>
      <c r="F375" s="35">
        <v>5</v>
      </c>
      <c r="G375" s="21">
        <v>3</v>
      </c>
      <c r="H375" s="21">
        <v>3</v>
      </c>
      <c r="I375" s="21">
        <v>3</v>
      </c>
      <c r="J375" s="21">
        <v>15</v>
      </c>
      <c r="K375" s="21">
        <v>3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4">
        <f t="shared" si="21"/>
        <v>67</v>
      </c>
      <c r="R375" s="24">
        <f t="shared" si="27"/>
        <v>67</v>
      </c>
      <c r="S375" s="21" t="s">
        <v>619</v>
      </c>
      <c r="T375" s="24"/>
      <c r="U375" s="24"/>
      <c r="V375" s="24"/>
      <c r="W375" s="24"/>
      <c r="X375" s="24"/>
      <c r="Y375" s="24"/>
      <c r="Z375" s="24"/>
      <c r="AA375" s="24"/>
    </row>
    <row r="376" spans="1:27" ht="15" x14ac:dyDescent="0.2">
      <c r="A376" s="22" t="s">
        <v>620</v>
      </c>
      <c r="B376" s="22" t="s">
        <v>422</v>
      </c>
      <c r="C376" s="21">
        <v>15</v>
      </c>
      <c r="D376" s="21">
        <v>5</v>
      </c>
      <c r="E376" s="21">
        <v>20</v>
      </c>
      <c r="F376" s="35">
        <v>5</v>
      </c>
      <c r="G376" s="21">
        <v>5</v>
      </c>
      <c r="H376" s="21">
        <v>5</v>
      </c>
      <c r="I376" s="21">
        <v>5</v>
      </c>
      <c r="J376" s="21">
        <v>15</v>
      </c>
      <c r="K376" s="21">
        <v>3</v>
      </c>
      <c r="L376" s="21">
        <v>4</v>
      </c>
      <c r="M376" s="21">
        <v>4</v>
      </c>
      <c r="N376" s="21">
        <v>4</v>
      </c>
      <c r="O376" s="21">
        <v>4</v>
      </c>
      <c r="P376" s="21">
        <v>4</v>
      </c>
      <c r="Q376" s="24">
        <f t="shared" si="21"/>
        <v>98</v>
      </c>
      <c r="R376" s="24">
        <f t="shared" si="27"/>
        <v>98</v>
      </c>
      <c r="S376" s="21" t="s">
        <v>621</v>
      </c>
      <c r="T376" s="24"/>
      <c r="U376" s="24"/>
      <c r="V376" s="24"/>
      <c r="W376" s="24"/>
      <c r="X376" s="24"/>
      <c r="Y376" s="24"/>
      <c r="Z376" s="24"/>
      <c r="AA376" s="24"/>
    </row>
    <row r="377" spans="1:27" ht="15" x14ac:dyDescent="0.2">
      <c r="A377" s="22" t="s">
        <v>622</v>
      </c>
      <c r="B377" s="22" t="s">
        <v>422</v>
      </c>
      <c r="C377" s="21">
        <v>15</v>
      </c>
      <c r="D377" s="21">
        <v>5</v>
      </c>
      <c r="E377" s="21">
        <v>20</v>
      </c>
      <c r="F377" s="35">
        <v>5</v>
      </c>
      <c r="G377" s="21">
        <v>5</v>
      </c>
      <c r="H377" s="21">
        <v>5</v>
      </c>
      <c r="I377" s="21">
        <v>5</v>
      </c>
      <c r="J377" s="21">
        <v>15</v>
      </c>
      <c r="K377" s="21">
        <v>3</v>
      </c>
      <c r="L377" s="21">
        <v>4</v>
      </c>
      <c r="M377" s="21">
        <v>4</v>
      </c>
      <c r="N377" s="21">
        <v>4</v>
      </c>
      <c r="O377" s="21">
        <v>4</v>
      </c>
      <c r="P377" s="21">
        <v>4</v>
      </c>
      <c r="Q377" s="24">
        <f t="shared" si="21"/>
        <v>98</v>
      </c>
      <c r="R377" s="24">
        <f t="shared" si="27"/>
        <v>98</v>
      </c>
      <c r="S377" s="21" t="s">
        <v>510</v>
      </c>
      <c r="T377" s="24"/>
      <c r="U377" s="24"/>
      <c r="V377" s="24"/>
      <c r="W377" s="24"/>
      <c r="X377" s="24"/>
      <c r="Y377" s="24"/>
      <c r="Z377" s="24"/>
      <c r="AA377" s="24"/>
    </row>
    <row r="378" spans="1:27" ht="15" x14ac:dyDescent="0.2">
      <c r="A378" s="22" t="s">
        <v>623</v>
      </c>
      <c r="B378" s="22" t="s">
        <v>382</v>
      </c>
      <c r="C378" s="21">
        <v>15</v>
      </c>
      <c r="D378" s="21">
        <v>5</v>
      </c>
      <c r="E378" s="21">
        <v>20</v>
      </c>
      <c r="F378" s="35">
        <v>5</v>
      </c>
      <c r="G378" s="21">
        <v>5</v>
      </c>
      <c r="H378" s="21">
        <v>5</v>
      </c>
      <c r="I378" s="21">
        <v>5</v>
      </c>
      <c r="J378" s="21">
        <v>15</v>
      </c>
      <c r="K378" s="21">
        <v>5</v>
      </c>
      <c r="L378" s="21">
        <v>4</v>
      </c>
      <c r="M378" s="21">
        <v>4</v>
      </c>
      <c r="N378" s="21">
        <v>4</v>
      </c>
      <c r="O378" s="21">
        <v>4</v>
      </c>
      <c r="P378" s="21">
        <v>4</v>
      </c>
      <c r="Q378" s="24">
        <f t="shared" si="21"/>
        <v>100</v>
      </c>
      <c r="R378" s="24">
        <f t="shared" si="27"/>
        <v>100</v>
      </c>
      <c r="S378" s="21" t="s">
        <v>553</v>
      </c>
      <c r="T378" s="24"/>
      <c r="U378" s="24"/>
      <c r="V378" s="24"/>
      <c r="W378" s="24"/>
      <c r="X378" s="24"/>
      <c r="Y378" s="24"/>
      <c r="Z378" s="24"/>
      <c r="AA378" s="24"/>
    </row>
    <row r="379" spans="1:27" ht="15" x14ac:dyDescent="0.2">
      <c r="A379" s="22" t="s">
        <v>624</v>
      </c>
      <c r="B379" s="22" t="s">
        <v>422</v>
      </c>
      <c r="C379" s="21">
        <v>15</v>
      </c>
      <c r="D379" s="21">
        <v>5</v>
      </c>
      <c r="E379" s="21">
        <v>20</v>
      </c>
      <c r="F379" s="35">
        <v>5</v>
      </c>
      <c r="G379" s="21">
        <v>5</v>
      </c>
      <c r="H379" s="21">
        <v>5</v>
      </c>
      <c r="I379" s="21">
        <v>5</v>
      </c>
      <c r="J379" s="21">
        <v>15</v>
      </c>
      <c r="K379" s="21">
        <v>5</v>
      </c>
      <c r="L379" s="21">
        <v>4</v>
      </c>
      <c r="M379" s="21">
        <v>4</v>
      </c>
      <c r="N379" s="21">
        <v>4</v>
      </c>
      <c r="O379" s="21">
        <v>4</v>
      </c>
      <c r="P379" s="21">
        <v>4</v>
      </c>
      <c r="Q379" s="24">
        <f t="shared" si="21"/>
        <v>100</v>
      </c>
      <c r="R379" s="24">
        <f t="shared" si="27"/>
        <v>100</v>
      </c>
      <c r="S379" s="21" t="s">
        <v>64</v>
      </c>
      <c r="T379" s="24"/>
      <c r="U379" s="24"/>
      <c r="V379" s="24"/>
      <c r="W379" s="24"/>
      <c r="X379" s="24"/>
      <c r="Y379" s="24"/>
      <c r="Z379" s="24"/>
      <c r="AA379" s="24"/>
    </row>
    <row r="380" spans="1:27" ht="15" x14ac:dyDescent="0.2">
      <c r="A380" s="22" t="s">
        <v>625</v>
      </c>
      <c r="B380" s="22" t="s">
        <v>382</v>
      </c>
      <c r="C380" s="21">
        <v>15</v>
      </c>
      <c r="D380" s="21">
        <v>5</v>
      </c>
      <c r="E380" s="21">
        <v>20</v>
      </c>
      <c r="F380" s="35">
        <v>5</v>
      </c>
      <c r="G380" s="21">
        <v>3</v>
      </c>
      <c r="H380" s="21">
        <v>3</v>
      </c>
      <c r="I380" s="21">
        <v>5</v>
      </c>
      <c r="J380" s="21">
        <v>15</v>
      </c>
      <c r="K380" s="21">
        <v>5</v>
      </c>
      <c r="L380" s="21">
        <v>4</v>
      </c>
      <c r="M380" s="21">
        <v>4</v>
      </c>
      <c r="N380" s="21">
        <v>4</v>
      </c>
      <c r="O380" s="21">
        <v>0</v>
      </c>
      <c r="P380" s="21">
        <v>0</v>
      </c>
      <c r="Q380" s="24">
        <f t="shared" si="21"/>
        <v>88</v>
      </c>
      <c r="R380" s="24">
        <f t="shared" si="27"/>
        <v>88</v>
      </c>
      <c r="S380" s="21" t="s">
        <v>626</v>
      </c>
      <c r="T380" s="24"/>
      <c r="U380" s="24"/>
      <c r="V380" s="24"/>
      <c r="W380" s="24"/>
      <c r="X380" s="24"/>
      <c r="Y380" s="24"/>
      <c r="Z380" s="24"/>
      <c r="AA380" s="24"/>
    </row>
    <row r="381" spans="1:27" ht="15" x14ac:dyDescent="0.2">
      <c r="A381" s="22" t="s">
        <v>627</v>
      </c>
      <c r="B381" s="22" t="s">
        <v>382</v>
      </c>
      <c r="C381" s="21">
        <v>15</v>
      </c>
      <c r="D381" s="21">
        <v>4</v>
      </c>
      <c r="E381" s="21">
        <v>20</v>
      </c>
      <c r="F381" s="35">
        <v>5</v>
      </c>
      <c r="G381" s="21">
        <v>3</v>
      </c>
      <c r="H381" s="21">
        <v>3</v>
      </c>
      <c r="I381" s="21">
        <v>3</v>
      </c>
      <c r="J381" s="21">
        <v>15</v>
      </c>
      <c r="K381" s="21">
        <v>5</v>
      </c>
      <c r="L381" s="21">
        <v>4</v>
      </c>
      <c r="M381" s="21">
        <v>4</v>
      </c>
      <c r="N381" s="21">
        <v>4</v>
      </c>
      <c r="O381" s="21">
        <v>4</v>
      </c>
      <c r="P381" s="21">
        <v>4</v>
      </c>
      <c r="Q381" s="24">
        <f t="shared" si="21"/>
        <v>93</v>
      </c>
      <c r="R381" s="24">
        <f t="shared" si="27"/>
        <v>93</v>
      </c>
      <c r="S381" s="21" t="s">
        <v>628</v>
      </c>
      <c r="T381" s="24"/>
      <c r="U381" s="24"/>
      <c r="V381" s="24"/>
      <c r="W381" s="24"/>
      <c r="X381" s="24"/>
      <c r="Y381" s="24"/>
      <c r="Z381" s="24"/>
      <c r="AA381" s="24"/>
    </row>
    <row r="382" spans="1:27" ht="15" x14ac:dyDescent="0.2">
      <c r="A382" s="22" t="s">
        <v>629</v>
      </c>
      <c r="B382" s="22" t="s">
        <v>382</v>
      </c>
      <c r="C382" s="21">
        <v>15</v>
      </c>
      <c r="D382" s="21">
        <v>5</v>
      </c>
      <c r="E382" s="21">
        <v>20</v>
      </c>
      <c r="F382" s="35">
        <v>5</v>
      </c>
      <c r="G382" s="21">
        <v>5</v>
      </c>
      <c r="H382" s="21">
        <v>5</v>
      </c>
      <c r="I382" s="21">
        <v>5</v>
      </c>
      <c r="J382" s="21">
        <v>15</v>
      </c>
      <c r="K382" s="21">
        <v>5</v>
      </c>
      <c r="L382" s="21">
        <v>4</v>
      </c>
      <c r="M382" s="21">
        <v>4</v>
      </c>
      <c r="N382" s="21">
        <v>4</v>
      </c>
      <c r="O382" s="21">
        <v>4</v>
      </c>
      <c r="P382" s="21">
        <v>4</v>
      </c>
      <c r="Q382" s="24">
        <f t="shared" si="21"/>
        <v>100</v>
      </c>
      <c r="R382" s="24">
        <f t="shared" si="27"/>
        <v>100</v>
      </c>
      <c r="S382" s="21" t="s">
        <v>332</v>
      </c>
      <c r="T382" s="24"/>
      <c r="U382" s="24"/>
      <c r="V382" s="24"/>
      <c r="W382" s="24"/>
      <c r="X382" s="24"/>
      <c r="Y382" s="24"/>
      <c r="Z382" s="24"/>
      <c r="AA382" s="24"/>
    </row>
    <row r="383" spans="1:27" ht="15" x14ac:dyDescent="0.2">
      <c r="A383" s="22" t="s">
        <v>630</v>
      </c>
      <c r="B383" s="22" t="s">
        <v>382</v>
      </c>
      <c r="C383" s="21">
        <v>15</v>
      </c>
      <c r="D383" s="21">
        <v>5</v>
      </c>
      <c r="E383" s="21">
        <v>20</v>
      </c>
      <c r="F383" s="35">
        <v>5</v>
      </c>
      <c r="G383" s="21">
        <v>3</v>
      </c>
      <c r="H383" s="21">
        <v>3</v>
      </c>
      <c r="I383" s="21">
        <v>3</v>
      </c>
      <c r="J383" s="21">
        <v>15</v>
      </c>
      <c r="K383" s="21">
        <v>5</v>
      </c>
      <c r="L383" s="21">
        <v>4</v>
      </c>
      <c r="M383" s="21">
        <v>4</v>
      </c>
      <c r="N383" s="21">
        <v>4</v>
      </c>
      <c r="O383" s="21">
        <v>4</v>
      </c>
      <c r="P383" s="21">
        <v>4</v>
      </c>
      <c r="Q383" s="24">
        <f t="shared" si="21"/>
        <v>94</v>
      </c>
      <c r="R383" s="24">
        <f t="shared" si="27"/>
        <v>94</v>
      </c>
      <c r="S383" s="21" t="s">
        <v>69</v>
      </c>
      <c r="T383" s="24"/>
      <c r="U383" s="24"/>
      <c r="V383" s="24"/>
      <c r="W383" s="24"/>
      <c r="X383" s="24"/>
      <c r="Y383" s="24"/>
      <c r="Z383" s="24"/>
      <c r="AA383" s="24"/>
    </row>
    <row r="384" spans="1:27" ht="15" x14ac:dyDescent="0.2">
      <c r="A384" s="22" t="s">
        <v>631</v>
      </c>
      <c r="B384" s="22" t="s">
        <v>398</v>
      </c>
      <c r="C384" s="21">
        <v>15</v>
      </c>
      <c r="D384" s="21">
        <v>5</v>
      </c>
      <c r="E384" s="21">
        <v>20</v>
      </c>
      <c r="F384" s="35">
        <v>5</v>
      </c>
      <c r="G384" s="21">
        <v>5</v>
      </c>
      <c r="H384" s="21">
        <v>5</v>
      </c>
      <c r="I384" s="21">
        <v>5</v>
      </c>
      <c r="J384" s="21">
        <v>15</v>
      </c>
      <c r="K384" s="21">
        <v>5</v>
      </c>
      <c r="L384" s="21">
        <v>4</v>
      </c>
      <c r="M384" s="21">
        <v>4</v>
      </c>
      <c r="N384" s="21">
        <v>4</v>
      </c>
      <c r="O384" s="21">
        <v>4</v>
      </c>
      <c r="P384" s="21">
        <v>4</v>
      </c>
      <c r="Q384" s="24">
        <f t="shared" si="21"/>
        <v>100</v>
      </c>
      <c r="R384" s="24">
        <f t="shared" si="27"/>
        <v>100</v>
      </c>
      <c r="S384" s="21" t="s">
        <v>34</v>
      </c>
      <c r="T384" s="24"/>
      <c r="U384" s="24"/>
      <c r="V384" s="24"/>
      <c r="W384" s="24"/>
      <c r="X384" s="24"/>
      <c r="Y384" s="24"/>
      <c r="Z384" s="24"/>
      <c r="AA384" s="24"/>
    </row>
    <row r="385" spans="1:27" ht="15" x14ac:dyDescent="0.2">
      <c r="A385" s="22" t="s">
        <v>632</v>
      </c>
      <c r="B385" s="22" t="s">
        <v>422</v>
      </c>
      <c r="C385" s="21">
        <v>15</v>
      </c>
      <c r="D385" s="21">
        <v>4</v>
      </c>
      <c r="E385" s="21">
        <v>20</v>
      </c>
      <c r="F385" s="35">
        <v>5</v>
      </c>
      <c r="G385" s="21">
        <v>5</v>
      </c>
      <c r="H385" s="21">
        <v>5</v>
      </c>
      <c r="I385" s="21">
        <v>5</v>
      </c>
      <c r="J385" s="21">
        <v>15</v>
      </c>
      <c r="K385" s="21">
        <v>5</v>
      </c>
      <c r="L385" s="21">
        <v>4</v>
      </c>
      <c r="M385" s="21">
        <v>4</v>
      </c>
      <c r="N385" s="21">
        <v>4</v>
      </c>
      <c r="O385" s="21">
        <v>0</v>
      </c>
      <c r="P385" s="21">
        <v>0</v>
      </c>
      <c r="Q385" s="24">
        <f t="shared" si="21"/>
        <v>91</v>
      </c>
      <c r="R385" s="24">
        <f t="shared" si="27"/>
        <v>91</v>
      </c>
      <c r="S385" s="21" t="s">
        <v>633</v>
      </c>
      <c r="T385" s="24"/>
      <c r="U385" s="24"/>
      <c r="V385" s="24"/>
      <c r="W385" s="24"/>
      <c r="X385" s="24"/>
      <c r="Y385" s="24"/>
      <c r="Z385" s="24"/>
      <c r="AA385" s="24"/>
    </row>
    <row r="386" spans="1:27" ht="15" x14ac:dyDescent="0.2">
      <c r="A386" s="22" t="s">
        <v>634</v>
      </c>
      <c r="B386" s="22" t="s">
        <v>382</v>
      </c>
      <c r="C386" s="21">
        <v>15</v>
      </c>
      <c r="D386" s="21">
        <v>5</v>
      </c>
      <c r="E386" s="21">
        <v>20</v>
      </c>
      <c r="F386" s="35">
        <v>5</v>
      </c>
      <c r="G386" s="21">
        <v>5</v>
      </c>
      <c r="H386" s="21">
        <v>5</v>
      </c>
      <c r="I386" s="21">
        <v>3</v>
      </c>
      <c r="J386" s="21">
        <v>15</v>
      </c>
      <c r="K386" s="21">
        <v>5</v>
      </c>
      <c r="L386" s="21">
        <v>4</v>
      </c>
      <c r="M386" s="21">
        <v>4</v>
      </c>
      <c r="N386" s="21">
        <v>4</v>
      </c>
      <c r="O386" s="21">
        <v>2</v>
      </c>
      <c r="P386" s="21">
        <v>2</v>
      </c>
      <c r="Q386" s="24">
        <f t="shared" si="21"/>
        <v>94</v>
      </c>
      <c r="R386" s="24">
        <f t="shared" si="27"/>
        <v>94</v>
      </c>
      <c r="S386" s="21" t="s">
        <v>635</v>
      </c>
      <c r="T386" s="24"/>
      <c r="U386" s="24"/>
      <c r="V386" s="24"/>
      <c r="W386" s="24"/>
      <c r="X386" s="24"/>
      <c r="Y386" s="24"/>
      <c r="Z386" s="24"/>
      <c r="AA386" s="24"/>
    </row>
    <row r="387" spans="1:27" ht="15" x14ac:dyDescent="0.2">
      <c r="A387" s="22" t="s">
        <v>636</v>
      </c>
      <c r="B387" s="22" t="s">
        <v>382</v>
      </c>
      <c r="C387" s="21">
        <v>15</v>
      </c>
      <c r="D387" s="21">
        <v>4</v>
      </c>
      <c r="E387" s="21">
        <v>20</v>
      </c>
      <c r="F387" s="35">
        <v>4</v>
      </c>
      <c r="G387" s="21">
        <v>2</v>
      </c>
      <c r="H387" s="21">
        <v>2</v>
      </c>
      <c r="I387" s="21">
        <v>2</v>
      </c>
      <c r="J387" s="21">
        <v>15</v>
      </c>
      <c r="K387" s="21">
        <v>4</v>
      </c>
      <c r="L387" s="21">
        <v>3</v>
      </c>
      <c r="M387" s="21">
        <v>3</v>
      </c>
      <c r="N387" s="21">
        <v>3</v>
      </c>
      <c r="O387" s="21">
        <v>3</v>
      </c>
      <c r="P387" s="21">
        <v>3</v>
      </c>
      <c r="Q387" s="24">
        <f t="shared" si="21"/>
        <v>83</v>
      </c>
      <c r="R387" s="24">
        <f t="shared" si="27"/>
        <v>83</v>
      </c>
      <c r="S387" s="21" t="s">
        <v>637</v>
      </c>
      <c r="T387" s="24"/>
      <c r="U387" s="24"/>
      <c r="V387" s="24"/>
      <c r="W387" s="24"/>
      <c r="X387" s="24"/>
      <c r="Y387" s="24"/>
      <c r="Z387" s="24"/>
      <c r="AA387" s="24"/>
    </row>
    <row r="388" spans="1:27" ht="15" x14ac:dyDescent="0.2">
      <c r="A388" s="22" t="s">
        <v>638</v>
      </c>
      <c r="B388" s="22" t="s">
        <v>422</v>
      </c>
      <c r="C388" s="21">
        <v>15</v>
      </c>
      <c r="D388" s="21">
        <v>5</v>
      </c>
      <c r="E388" s="21">
        <v>20</v>
      </c>
      <c r="F388" s="35">
        <v>5</v>
      </c>
      <c r="G388" s="21">
        <v>5</v>
      </c>
      <c r="H388" s="21">
        <v>5</v>
      </c>
      <c r="I388" s="21">
        <v>5</v>
      </c>
      <c r="J388" s="21">
        <v>15</v>
      </c>
      <c r="K388" s="21">
        <v>5</v>
      </c>
      <c r="L388" s="21">
        <v>4</v>
      </c>
      <c r="M388" s="21">
        <v>4</v>
      </c>
      <c r="N388" s="21">
        <v>4</v>
      </c>
      <c r="O388" s="21">
        <v>4</v>
      </c>
      <c r="P388" s="21">
        <v>4</v>
      </c>
      <c r="Q388" s="24">
        <f t="shared" si="21"/>
        <v>100</v>
      </c>
      <c r="R388" s="24">
        <f t="shared" si="27"/>
        <v>100</v>
      </c>
      <c r="S388" s="21" t="s">
        <v>40</v>
      </c>
      <c r="T388" s="24"/>
      <c r="U388" s="24"/>
      <c r="V388" s="24"/>
      <c r="W388" s="24"/>
      <c r="X388" s="24"/>
      <c r="Y388" s="24"/>
      <c r="Z388" s="24"/>
      <c r="AA388" s="24"/>
    </row>
    <row r="389" spans="1:27" ht="15" x14ac:dyDescent="0.2">
      <c r="A389" s="22" t="s">
        <v>639</v>
      </c>
      <c r="B389" s="22" t="s">
        <v>395</v>
      </c>
      <c r="C389" s="21">
        <v>15</v>
      </c>
      <c r="D389" s="21">
        <v>5</v>
      </c>
      <c r="E389" s="21">
        <v>20</v>
      </c>
      <c r="F389" s="35">
        <v>5</v>
      </c>
      <c r="G389" s="21">
        <v>5</v>
      </c>
      <c r="H389" s="21">
        <v>5</v>
      </c>
      <c r="I389" s="21">
        <v>5</v>
      </c>
      <c r="J389" s="21">
        <v>15</v>
      </c>
      <c r="K389" s="21">
        <v>5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4">
        <f t="shared" si="21"/>
        <v>80</v>
      </c>
      <c r="R389" s="24">
        <f t="shared" si="27"/>
        <v>80</v>
      </c>
      <c r="S389" s="21" t="s">
        <v>640</v>
      </c>
      <c r="T389" s="24"/>
      <c r="U389" s="24"/>
      <c r="V389" s="24"/>
      <c r="W389" s="24"/>
      <c r="X389" s="24"/>
      <c r="Y389" s="24"/>
      <c r="Z389" s="24"/>
      <c r="AA389" s="24"/>
    </row>
    <row r="390" spans="1:27" ht="15" x14ac:dyDescent="0.2">
      <c r="A390" s="22" t="s">
        <v>641</v>
      </c>
      <c r="B390" s="22" t="s">
        <v>382</v>
      </c>
      <c r="C390" s="21">
        <v>15</v>
      </c>
      <c r="D390" s="21">
        <v>5</v>
      </c>
      <c r="E390" s="21">
        <v>20</v>
      </c>
      <c r="F390" s="35">
        <v>5</v>
      </c>
      <c r="G390" s="21">
        <v>5</v>
      </c>
      <c r="H390" s="21">
        <v>5</v>
      </c>
      <c r="I390" s="21">
        <v>5</v>
      </c>
      <c r="J390" s="21">
        <v>15</v>
      </c>
      <c r="K390" s="21">
        <v>5</v>
      </c>
      <c r="L390" s="21">
        <v>4</v>
      </c>
      <c r="M390" s="21">
        <v>4</v>
      </c>
      <c r="N390" s="21">
        <v>4</v>
      </c>
      <c r="O390" s="21">
        <v>4</v>
      </c>
      <c r="P390" s="21">
        <v>4</v>
      </c>
      <c r="Q390" s="24">
        <f t="shared" si="21"/>
        <v>100</v>
      </c>
      <c r="R390" s="24">
        <f t="shared" si="27"/>
        <v>100</v>
      </c>
      <c r="S390" s="21" t="s">
        <v>69</v>
      </c>
      <c r="T390" s="24"/>
      <c r="U390" s="24"/>
      <c r="V390" s="24"/>
      <c r="W390" s="24"/>
      <c r="X390" s="24"/>
      <c r="Y390" s="24"/>
      <c r="Z390" s="24"/>
      <c r="AA390" s="24"/>
    </row>
    <row r="391" spans="1:27" ht="15" x14ac:dyDescent="0.2">
      <c r="A391" s="22" t="s">
        <v>642</v>
      </c>
      <c r="B391" s="22" t="s">
        <v>382</v>
      </c>
      <c r="C391" s="21">
        <v>15</v>
      </c>
      <c r="D391" s="21">
        <v>5</v>
      </c>
      <c r="E391" s="21">
        <v>20</v>
      </c>
      <c r="F391" s="35">
        <v>5</v>
      </c>
      <c r="G391" s="21">
        <v>5</v>
      </c>
      <c r="H391" s="21">
        <v>5</v>
      </c>
      <c r="I391" s="21">
        <v>5</v>
      </c>
      <c r="J391" s="21">
        <v>15</v>
      </c>
      <c r="K391" s="21">
        <v>5</v>
      </c>
      <c r="L391" s="21">
        <v>4</v>
      </c>
      <c r="M391" s="21">
        <v>4</v>
      </c>
      <c r="N391" s="21">
        <v>4</v>
      </c>
      <c r="O391" s="21">
        <v>4</v>
      </c>
      <c r="P391" s="21">
        <v>3</v>
      </c>
      <c r="Q391" s="24">
        <f t="shared" si="21"/>
        <v>99</v>
      </c>
      <c r="R391" s="24">
        <f t="shared" si="27"/>
        <v>99</v>
      </c>
      <c r="S391" s="21" t="s">
        <v>643</v>
      </c>
      <c r="T391" s="24"/>
      <c r="U391" s="24"/>
      <c r="V391" s="24"/>
      <c r="W391" s="24"/>
      <c r="X391" s="24"/>
      <c r="Y391" s="24"/>
      <c r="Z391" s="24"/>
      <c r="AA391" s="24"/>
    </row>
    <row r="392" spans="1:27" ht="15" x14ac:dyDescent="0.2">
      <c r="A392" s="22" t="s">
        <v>644</v>
      </c>
      <c r="B392" s="22" t="s">
        <v>395</v>
      </c>
      <c r="C392" s="21">
        <v>15</v>
      </c>
      <c r="D392" s="21">
        <v>5</v>
      </c>
      <c r="E392" s="21">
        <v>20</v>
      </c>
      <c r="F392" s="35">
        <v>5</v>
      </c>
      <c r="G392" s="21">
        <v>2</v>
      </c>
      <c r="H392" s="21">
        <v>2</v>
      </c>
      <c r="I392" s="21">
        <v>2</v>
      </c>
      <c r="J392" s="21">
        <v>15</v>
      </c>
      <c r="K392" s="21">
        <v>5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4">
        <f t="shared" si="21"/>
        <v>71</v>
      </c>
      <c r="R392" s="24">
        <f t="shared" si="27"/>
        <v>71</v>
      </c>
      <c r="S392" s="21" t="s">
        <v>645</v>
      </c>
      <c r="T392" s="24"/>
      <c r="U392" s="24"/>
      <c r="V392" s="24"/>
      <c r="W392" s="24"/>
      <c r="X392" s="24"/>
      <c r="Y392" s="24"/>
      <c r="Z392" s="24"/>
      <c r="AA392" s="24"/>
    </row>
    <row r="393" spans="1:27" ht="15" x14ac:dyDescent="0.2">
      <c r="A393" s="22" t="s">
        <v>646</v>
      </c>
      <c r="B393" s="22" t="s">
        <v>382</v>
      </c>
      <c r="C393" s="21">
        <v>15</v>
      </c>
      <c r="D393" s="21">
        <v>5</v>
      </c>
      <c r="E393" s="21">
        <v>20</v>
      </c>
      <c r="F393" s="35">
        <v>5</v>
      </c>
      <c r="G393" s="21">
        <v>5</v>
      </c>
      <c r="H393" s="21">
        <v>5</v>
      </c>
      <c r="I393" s="21">
        <v>5</v>
      </c>
      <c r="J393" s="21">
        <v>15</v>
      </c>
      <c r="K393" s="21">
        <v>5</v>
      </c>
      <c r="L393" s="21">
        <v>4</v>
      </c>
      <c r="M393" s="21">
        <v>4</v>
      </c>
      <c r="N393" s="21">
        <v>4</v>
      </c>
      <c r="O393" s="21">
        <v>0</v>
      </c>
      <c r="P393" s="21">
        <v>0</v>
      </c>
      <c r="Q393" s="24">
        <f t="shared" si="21"/>
        <v>92</v>
      </c>
      <c r="R393" s="24">
        <f t="shared" si="27"/>
        <v>92</v>
      </c>
      <c r="S393" s="21" t="s">
        <v>647</v>
      </c>
      <c r="T393" s="24"/>
      <c r="U393" s="24"/>
      <c r="V393" s="24"/>
      <c r="W393" s="24"/>
      <c r="X393" s="24"/>
      <c r="Y393" s="24"/>
      <c r="Z393" s="24"/>
      <c r="AA393" s="24"/>
    </row>
    <row r="394" spans="1:27" ht="15" x14ac:dyDescent="0.2">
      <c r="A394" s="22" t="s">
        <v>648</v>
      </c>
      <c r="B394" s="22" t="s">
        <v>422</v>
      </c>
      <c r="C394" s="21">
        <v>15</v>
      </c>
      <c r="D394" s="21">
        <v>5</v>
      </c>
      <c r="E394" s="21">
        <v>20</v>
      </c>
      <c r="F394" s="35">
        <v>5</v>
      </c>
      <c r="G394" s="21">
        <v>5</v>
      </c>
      <c r="H394" s="21">
        <v>5</v>
      </c>
      <c r="I394" s="21">
        <v>5</v>
      </c>
      <c r="J394" s="21">
        <v>15</v>
      </c>
      <c r="K394" s="21">
        <v>5</v>
      </c>
      <c r="L394" s="21">
        <v>4</v>
      </c>
      <c r="M394" s="21">
        <v>4</v>
      </c>
      <c r="N394" s="21">
        <v>4</v>
      </c>
      <c r="O394" s="21">
        <v>4</v>
      </c>
      <c r="P394" s="21">
        <v>4</v>
      </c>
      <c r="Q394" s="24">
        <f t="shared" si="21"/>
        <v>100</v>
      </c>
      <c r="R394" s="24">
        <f t="shared" si="27"/>
        <v>100</v>
      </c>
      <c r="S394" s="21" t="s">
        <v>40</v>
      </c>
      <c r="T394" s="24"/>
      <c r="U394" s="24"/>
      <c r="V394" s="24"/>
      <c r="W394" s="24"/>
      <c r="X394" s="24"/>
      <c r="Y394" s="24"/>
      <c r="Z394" s="24"/>
      <c r="AA394" s="24"/>
    </row>
    <row r="395" spans="1:27" ht="15" x14ac:dyDescent="0.2">
      <c r="A395" s="22" t="s">
        <v>649</v>
      </c>
      <c r="B395" s="22" t="s">
        <v>382</v>
      </c>
      <c r="C395" s="21">
        <v>15</v>
      </c>
      <c r="D395" s="21">
        <v>5</v>
      </c>
      <c r="E395" s="21">
        <v>20</v>
      </c>
      <c r="F395" s="35">
        <v>5</v>
      </c>
      <c r="G395" s="21">
        <v>5</v>
      </c>
      <c r="H395" s="21">
        <v>5</v>
      </c>
      <c r="I395" s="21">
        <v>5</v>
      </c>
      <c r="J395" s="21">
        <v>15</v>
      </c>
      <c r="K395" s="21">
        <v>5</v>
      </c>
      <c r="L395" s="21">
        <v>2</v>
      </c>
      <c r="M395" s="21">
        <v>4</v>
      </c>
      <c r="N395" s="21">
        <v>4</v>
      </c>
      <c r="O395" s="21">
        <v>4</v>
      </c>
      <c r="P395" s="21">
        <v>4</v>
      </c>
      <c r="Q395" s="24">
        <f t="shared" si="21"/>
        <v>98</v>
      </c>
      <c r="R395" s="24">
        <f t="shared" si="27"/>
        <v>98</v>
      </c>
      <c r="S395" s="21" t="s">
        <v>650</v>
      </c>
      <c r="T395" s="24"/>
      <c r="U395" s="24"/>
      <c r="V395" s="24"/>
      <c r="W395" s="24"/>
      <c r="X395" s="24"/>
      <c r="Y395" s="24"/>
      <c r="Z395" s="24"/>
      <c r="AA395" s="24"/>
    </row>
    <row r="396" spans="1:27" ht="15" x14ac:dyDescent="0.2">
      <c r="A396" s="22" t="s">
        <v>651</v>
      </c>
      <c r="B396" s="22" t="s">
        <v>422</v>
      </c>
      <c r="C396" s="21">
        <v>15</v>
      </c>
      <c r="D396" s="21">
        <v>5</v>
      </c>
      <c r="E396" s="21">
        <v>20</v>
      </c>
      <c r="F396" s="35">
        <v>5</v>
      </c>
      <c r="G396" s="21">
        <v>5</v>
      </c>
      <c r="H396" s="21">
        <v>5</v>
      </c>
      <c r="I396" s="21">
        <v>5</v>
      </c>
      <c r="J396" s="21">
        <v>15</v>
      </c>
      <c r="K396" s="21">
        <v>5</v>
      </c>
      <c r="L396" s="21">
        <v>4</v>
      </c>
      <c r="M396" s="21">
        <v>4</v>
      </c>
      <c r="N396" s="21">
        <v>4</v>
      </c>
      <c r="O396" s="21">
        <v>4</v>
      </c>
      <c r="P396" s="21">
        <v>4</v>
      </c>
      <c r="Q396" s="24">
        <f t="shared" si="21"/>
        <v>100</v>
      </c>
      <c r="R396" s="24">
        <f t="shared" si="27"/>
        <v>100</v>
      </c>
      <c r="S396" s="21" t="s">
        <v>40</v>
      </c>
      <c r="T396" s="24"/>
      <c r="U396" s="24"/>
      <c r="V396" s="24"/>
      <c r="W396" s="24"/>
      <c r="X396" s="24"/>
      <c r="Y396" s="24"/>
      <c r="Z396" s="24"/>
      <c r="AA396" s="24"/>
    </row>
    <row r="397" spans="1:27" ht="15" x14ac:dyDescent="0.2">
      <c r="A397" s="22" t="s">
        <v>652</v>
      </c>
      <c r="B397" s="22" t="s">
        <v>449</v>
      </c>
      <c r="C397" s="21">
        <v>15</v>
      </c>
      <c r="D397" s="21">
        <v>5</v>
      </c>
      <c r="E397" s="21">
        <v>20</v>
      </c>
      <c r="F397" s="35">
        <v>5</v>
      </c>
      <c r="G397" s="21">
        <v>5</v>
      </c>
      <c r="H397" s="21">
        <v>5</v>
      </c>
      <c r="I397" s="21">
        <v>5</v>
      </c>
      <c r="J397" s="21">
        <v>15</v>
      </c>
      <c r="K397" s="21">
        <v>5</v>
      </c>
      <c r="L397" s="21">
        <v>4</v>
      </c>
      <c r="M397" s="21">
        <v>4</v>
      </c>
      <c r="N397" s="21">
        <v>4</v>
      </c>
      <c r="O397" s="21">
        <v>4</v>
      </c>
      <c r="P397" s="21">
        <v>3</v>
      </c>
      <c r="Q397" s="24">
        <f t="shared" si="21"/>
        <v>99</v>
      </c>
      <c r="R397" s="24">
        <f t="shared" si="27"/>
        <v>99</v>
      </c>
      <c r="S397" s="21" t="s">
        <v>653</v>
      </c>
      <c r="T397" s="24"/>
      <c r="U397" s="24"/>
      <c r="V397" s="24"/>
      <c r="W397" s="24"/>
      <c r="X397" s="24"/>
      <c r="Y397" s="24"/>
      <c r="Z397" s="24"/>
      <c r="AA397" s="24"/>
    </row>
    <row r="398" spans="1:27" ht="15" x14ac:dyDescent="0.2">
      <c r="A398" s="22" t="s">
        <v>654</v>
      </c>
      <c r="B398" s="22" t="s">
        <v>398</v>
      </c>
      <c r="C398" s="21">
        <v>15</v>
      </c>
      <c r="D398" s="21">
        <v>5</v>
      </c>
      <c r="E398" s="21">
        <v>20</v>
      </c>
      <c r="F398" s="35">
        <v>5</v>
      </c>
      <c r="G398" s="21">
        <v>5</v>
      </c>
      <c r="H398" s="21">
        <v>5</v>
      </c>
      <c r="I398" s="21">
        <v>5</v>
      </c>
      <c r="J398" s="21">
        <v>15</v>
      </c>
      <c r="K398" s="21">
        <v>5</v>
      </c>
      <c r="L398" s="21">
        <v>4</v>
      </c>
      <c r="M398" s="21">
        <v>4</v>
      </c>
      <c r="N398" s="21">
        <v>4</v>
      </c>
      <c r="O398" s="21">
        <v>4</v>
      </c>
      <c r="P398" s="21">
        <v>4</v>
      </c>
      <c r="Q398" s="24">
        <f t="shared" si="21"/>
        <v>100</v>
      </c>
      <c r="R398" s="24">
        <f t="shared" si="27"/>
        <v>100</v>
      </c>
      <c r="S398" s="21" t="s">
        <v>40</v>
      </c>
      <c r="T398" s="24"/>
      <c r="U398" s="24"/>
      <c r="V398" s="24"/>
      <c r="W398" s="24"/>
      <c r="X398" s="24"/>
      <c r="Y398" s="24"/>
      <c r="Z398" s="24"/>
      <c r="AA398" s="24"/>
    </row>
    <row r="399" spans="1:27" ht="15" x14ac:dyDescent="0.2">
      <c r="A399" s="22" t="s">
        <v>655</v>
      </c>
      <c r="B399" s="22" t="s">
        <v>422</v>
      </c>
      <c r="C399" s="21">
        <v>15</v>
      </c>
      <c r="D399" s="21">
        <v>5</v>
      </c>
      <c r="E399" s="21">
        <v>20</v>
      </c>
      <c r="F399" s="35">
        <v>5</v>
      </c>
      <c r="G399" s="21">
        <v>5</v>
      </c>
      <c r="H399" s="21">
        <v>5</v>
      </c>
      <c r="I399" s="21">
        <v>5</v>
      </c>
      <c r="J399" s="21">
        <v>15</v>
      </c>
      <c r="K399" s="21">
        <v>0</v>
      </c>
      <c r="L399" s="21">
        <v>4</v>
      </c>
      <c r="M399" s="21">
        <v>4</v>
      </c>
      <c r="N399" s="21">
        <v>0</v>
      </c>
      <c r="O399" s="21">
        <v>4</v>
      </c>
      <c r="P399" s="21">
        <v>4</v>
      </c>
      <c r="Q399" s="24">
        <f t="shared" si="21"/>
        <v>91</v>
      </c>
      <c r="R399" s="24">
        <f t="shared" si="27"/>
        <v>91</v>
      </c>
      <c r="S399" s="21" t="s">
        <v>40</v>
      </c>
      <c r="T399" s="24"/>
      <c r="U399" s="24"/>
      <c r="V399" s="24"/>
      <c r="W399" s="24"/>
      <c r="X399" s="24"/>
      <c r="Y399" s="24"/>
      <c r="Z399" s="24"/>
      <c r="AA399" s="24"/>
    </row>
    <row r="400" spans="1:27" ht="15" x14ac:dyDescent="0.2">
      <c r="A400" s="22" t="s">
        <v>656</v>
      </c>
      <c r="B400" s="22" t="s">
        <v>395</v>
      </c>
      <c r="C400" s="21">
        <v>15</v>
      </c>
      <c r="D400" s="21">
        <v>5</v>
      </c>
      <c r="E400" s="21">
        <v>20</v>
      </c>
      <c r="F400" s="35">
        <v>5</v>
      </c>
      <c r="G400" s="21">
        <v>5</v>
      </c>
      <c r="H400" s="21">
        <v>5</v>
      </c>
      <c r="I400" s="21">
        <v>5</v>
      </c>
      <c r="J400" s="21">
        <v>15</v>
      </c>
      <c r="K400" s="21">
        <v>5</v>
      </c>
      <c r="L400" s="21">
        <v>3</v>
      </c>
      <c r="M400" s="21">
        <v>1</v>
      </c>
      <c r="N400" s="21">
        <v>1</v>
      </c>
      <c r="O400" s="21">
        <v>1</v>
      </c>
      <c r="P400" s="21">
        <v>0</v>
      </c>
      <c r="Q400" s="24">
        <f t="shared" si="21"/>
        <v>86</v>
      </c>
      <c r="R400" s="24">
        <f t="shared" si="27"/>
        <v>86</v>
      </c>
      <c r="S400" s="21" t="s">
        <v>657</v>
      </c>
      <c r="T400" s="24"/>
      <c r="U400" s="24"/>
      <c r="V400" s="24"/>
      <c r="W400" s="24"/>
      <c r="X400" s="24"/>
      <c r="Y400" s="24"/>
      <c r="Z400" s="24"/>
      <c r="AA400" s="24"/>
    </row>
    <row r="401" spans="1:27" ht="15" x14ac:dyDescent="0.2">
      <c r="A401" s="22" t="s">
        <v>658</v>
      </c>
      <c r="B401" s="22" t="s">
        <v>453</v>
      </c>
      <c r="C401" s="21">
        <v>15</v>
      </c>
      <c r="D401" s="21">
        <v>5</v>
      </c>
      <c r="E401" s="21">
        <v>20</v>
      </c>
      <c r="F401" s="35">
        <v>5</v>
      </c>
      <c r="G401" s="21">
        <v>5</v>
      </c>
      <c r="H401" s="21">
        <v>5</v>
      </c>
      <c r="I401" s="21">
        <v>5</v>
      </c>
      <c r="J401" s="21">
        <v>15</v>
      </c>
      <c r="K401" s="21">
        <v>5</v>
      </c>
      <c r="L401" s="21">
        <v>4</v>
      </c>
      <c r="M401" s="21">
        <v>4</v>
      </c>
      <c r="N401" s="21">
        <v>4</v>
      </c>
      <c r="O401" s="21">
        <v>4</v>
      </c>
      <c r="P401" s="21">
        <v>4</v>
      </c>
      <c r="Q401" s="24">
        <f t="shared" si="21"/>
        <v>100</v>
      </c>
      <c r="R401" s="24">
        <f t="shared" si="27"/>
        <v>100</v>
      </c>
      <c r="S401" s="21" t="s">
        <v>553</v>
      </c>
      <c r="T401" s="24"/>
      <c r="U401" s="24"/>
      <c r="V401" s="24"/>
      <c r="W401" s="24"/>
      <c r="X401" s="24"/>
      <c r="Y401" s="24"/>
      <c r="Z401" s="24"/>
      <c r="AA401" s="24"/>
    </row>
    <row r="402" spans="1:27" ht="15" x14ac:dyDescent="0.2">
      <c r="A402" s="22" t="s">
        <v>659</v>
      </c>
      <c r="B402" s="22" t="s">
        <v>449</v>
      </c>
      <c r="C402" s="21">
        <v>15</v>
      </c>
      <c r="D402" s="21">
        <v>4</v>
      </c>
      <c r="E402" s="21">
        <v>20</v>
      </c>
      <c r="F402" s="35">
        <v>5</v>
      </c>
      <c r="G402" s="21">
        <v>3</v>
      </c>
      <c r="H402" s="21">
        <v>3</v>
      </c>
      <c r="I402" s="21">
        <v>5</v>
      </c>
      <c r="J402" s="21">
        <v>15</v>
      </c>
      <c r="K402" s="21">
        <v>3</v>
      </c>
      <c r="L402" s="21">
        <v>4</v>
      </c>
      <c r="M402" s="21">
        <v>4</v>
      </c>
      <c r="N402" s="21">
        <v>4</v>
      </c>
      <c r="O402" s="21">
        <v>4</v>
      </c>
      <c r="P402" s="21">
        <v>3</v>
      </c>
      <c r="Q402" s="24">
        <f t="shared" si="21"/>
        <v>92</v>
      </c>
      <c r="R402" s="24">
        <f t="shared" si="27"/>
        <v>92</v>
      </c>
      <c r="S402" s="21" t="s">
        <v>69</v>
      </c>
      <c r="T402" s="24"/>
      <c r="U402" s="24"/>
      <c r="V402" s="24"/>
      <c r="W402" s="24"/>
      <c r="X402" s="24"/>
      <c r="Y402" s="24"/>
      <c r="Z402" s="24"/>
      <c r="AA402" s="24"/>
    </row>
    <row r="403" spans="1:27" ht="15" x14ac:dyDescent="0.2">
      <c r="A403" s="22" t="s">
        <v>660</v>
      </c>
      <c r="B403" s="22" t="s">
        <v>422</v>
      </c>
      <c r="C403" s="21">
        <v>15</v>
      </c>
      <c r="D403" s="21">
        <v>5</v>
      </c>
      <c r="E403" s="21">
        <v>20</v>
      </c>
      <c r="F403" s="35">
        <v>5</v>
      </c>
      <c r="G403" s="21">
        <v>5</v>
      </c>
      <c r="H403" s="21">
        <v>5</v>
      </c>
      <c r="I403" s="21">
        <v>5</v>
      </c>
      <c r="J403" s="21">
        <v>15</v>
      </c>
      <c r="K403" s="21">
        <v>5</v>
      </c>
      <c r="L403" s="21">
        <v>3</v>
      </c>
      <c r="M403" s="21">
        <v>4</v>
      </c>
      <c r="N403" s="21">
        <v>4</v>
      </c>
      <c r="O403" s="21">
        <v>4</v>
      </c>
      <c r="P403" s="21">
        <v>3</v>
      </c>
      <c r="Q403" s="24">
        <f t="shared" si="21"/>
        <v>98</v>
      </c>
      <c r="R403" s="24">
        <f t="shared" si="27"/>
        <v>98</v>
      </c>
      <c r="S403" s="21" t="s">
        <v>661</v>
      </c>
      <c r="T403" s="24"/>
      <c r="U403" s="24"/>
      <c r="V403" s="24"/>
      <c r="W403" s="24"/>
      <c r="X403" s="24"/>
      <c r="Y403" s="24"/>
      <c r="Z403" s="24"/>
      <c r="AA403" s="24"/>
    </row>
    <row r="404" spans="1:27" ht="15" x14ac:dyDescent="0.2">
      <c r="A404" s="22" t="s">
        <v>662</v>
      </c>
      <c r="B404" s="22" t="s">
        <v>422</v>
      </c>
      <c r="C404" s="21">
        <v>15</v>
      </c>
      <c r="D404" s="21">
        <v>5</v>
      </c>
      <c r="E404" s="21">
        <v>20</v>
      </c>
      <c r="F404" s="35">
        <v>5</v>
      </c>
      <c r="G404" s="21">
        <v>3</v>
      </c>
      <c r="H404" s="21">
        <v>3</v>
      </c>
      <c r="I404" s="21">
        <v>5</v>
      </c>
      <c r="J404" s="21">
        <v>15</v>
      </c>
      <c r="K404" s="21">
        <v>5</v>
      </c>
      <c r="L404" s="21">
        <v>4</v>
      </c>
      <c r="M404" s="21">
        <v>4</v>
      </c>
      <c r="N404" s="21">
        <v>4</v>
      </c>
      <c r="O404" s="21">
        <v>4</v>
      </c>
      <c r="P404" s="21">
        <v>3</v>
      </c>
      <c r="Q404" s="24">
        <f t="shared" si="21"/>
        <v>95</v>
      </c>
      <c r="R404" s="24">
        <f t="shared" si="27"/>
        <v>95</v>
      </c>
      <c r="S404" s="21" t="s">
        <v>69</v>
      </c>
      <c r="T404" s="24"/>
      <c r="U404" s="24"/>
      <c r="V404" s="24"/>
      <c r="W404" s="24"/>
      <c r="X404" s="24"/>
      <c r="Y404" s="24"/>
      <c r="Z404" s="24"/>
      <c r="AA404" s="24"/>
    </row>
    <row r="405" spans="1:27" ht="15" x14ac:dyDescent="0.2">
      <c r="A405" s="22" t="s">
        <v>663</v>
      </c>
      <c r="B405" s="22" t="s">
        <v>422</v>
      </c>
      <c r="C405" s="21">
        <v>15</v>
      </c>
      <c r="D405" s="21">
        <v>5</v>
      </c>
      <c r="E405" s="21">
        <v>20</v>
      </c>
      <c r="F405" s="35">
        <v>5</v>
      </c>
      <c r="G405" s="21">
        <v>5</v>
      </c>
      <c r="H405" s="21">
        <v>4</v>
      </c>
      <c r="I405" s="21">
        <v>4</v>
      </c>
      <c r="J405" s="21">
        <v>15</v>
      </c>
      <c r="K405" s="21">
        <v>5</v>
      </c>
      <c r="L405" s="21">
        <v>4</v>
      </c>
      <c r="M405" s="21">
        <v>4</v>
      </c>
      <c r="N405" s="21">
        <v>4</v>
      </c>
      <c r="O405" s="21">
        <v>4</v>
      </c>
      <c r="P405" s="21">
        <v>4</v>
      </c>
      <c r="Q405" s="24">
        <f t="shared" si="21"/>
        <v>98</v>
      </c>
      <c r="R405" s="24">
        <f t="shared" si="27"/>
        <v>98</v>
      </c>
      <c r="S405" s="21" t="s">
        <v>664</v>
      </c>
      <c r="T405" s="24"/>
      <c r="U405" s="24"/>
      <c r="V405" s="24"/>
      <c r="W405" s="24"/>
      <c r="X405" s="24"/>
      <c r="Y405" s="24"/>
      <c r="Z405" s="24"/>
      <c r="AA405" s="24"/>
    </row>
    <row r="406" spans="1:27" ht="15" x14ac:dyDescent="0.2">
      <c r="A406" s="22" t="s">
        <v>665</v>
      </c>
      <c r="B406" s="22" t="s">
        <v>382</v>
      </c>
      <c r="C406" s="21">
        <v>15</v>
      </c>
      <c r="D406" s="21">
        <v>5</v>
      </c>
      <c r="E406" s="21">
        <v>20</v>
      </c>
      <c r="F406" s="35">
        <v>5</v>
      </c>
      <c r="G406" s="21">
        <v>3</v>
      </c>
      <c r="H406" s="21">
        <v>3</v>
      </c>
      <c r="I406" s="21">
        <v>5</v>
      </c>
      <c r="J406" s="21">
        <v>15</v>
      </c>
      <c r="K406" s="21">
        <v>5</v>
      </c>
      <c r="L406" s="21">
        <v>4</v>
      </c>
      <c r="M406" s="21">
        <v>4</v>
      </c>
      <c r="N406" s="21">
        <v>4</v>
      </c>
      <c r="O406" s="21">
        <v>4</v>
      </c>
      <c r="P406" s="21">
        <v>4</v>
      </c>
      <c r="Q406" s="24">
        <f t="shared" si="21"/>
        <v>96</v>
      </c>
      <c r="R406" s="24">
        <f t="shared" si="27"/>
        <v>96</v>
      </c>
      <c r="S406" s="21" t="s">
        <v>666</v>
      </c>
      <c r="T406" s="24"/>
      <c r="U406" s="24"/>
      <c r="V406" s="24"/>
      <c r="W406" s="24"/>
      <c r="X406" s="24"/>
      <c r="Y406" s="24"/>
      <c r="Z406" s="24"/>
      <c r="AA406" s="24"/>
    </row>
    <row r="407" spans="1:27" ht="15" x14ac:dyDescent="0.2">
      <c r="A407" s="22" t="s">
        <v>667</v>
      </c>
      <c r="B407" s="22" t="s">
        <v>449</v>
      </c>
      <c r="C407" s="21">
        <v>15</v>
      </c>
      <c r="D407" s="21">
        <v>5</v>
      </c>
      <c r="E407" s="21">
        <v>20</v>
      </c>
      <c r="F407" s="35">
        <v>5</v>
      </c>
      <c r="G407" s="21">
        <v>3</v>
      </c>
      <c r="H407" s="21">
        <v>3</v>
      </c>
      <c r="I407" s="21">
        <v>3</v>
      </c>
      <c r="J407" s="21">
        <v>15</v>
      </c>
      <c r="K407" s="21">
        <v>4</v>
      </c>
      <c r="L407" s="21">
        <v>4</v>
      </c>
      <c r="M407" s="21">
        <v>4</v>
      </c>
      <c r="N407" s="21">
        <v>4</v>
      </c>
      <c r="O407" s="21">
        <v>4</v>
      </c>
      <c r="P407" s="21">
        <v>4</v>
      </c>
      <c r="Q407" s="24">
        <f t="shared" si="21"/>
        <v>93</v>
      </c>
      <c r="R407" s="24">
        <f t="shared" si="27"/>
        <v>93</v>
      </c>
      <c r="S407" s="21" t="s">
        <v>668</v>
      </c>
      <c r="T407" s="24"/>
      <c r="U407" s="24"/>
      <c r="V407" s="24"/>
      <c r="W407" s="24"/>
      <c r="X407" s="24"/>
      <c r="Y407" s="24"/>
      <c r="Z407" s="24"/>
      <c r="AA407" s="24"/>
    </row>
    <row r="408" spans="1:27" ht="15" x14ac:dyDescent="0.2">
      <c r="A408" s="22" t="s">
        <v>669</v>
      </c>
      <c r="B408" s="22" t="s">
        <v>422</v>
      </c>
      <c r="C408" s="21">
        <v>15</v>
      </c>
      <c r="D408" s="21">
        <v>5</v>
      </c>
      <c r="E408" s="21">
        <v>20</v>
      </c>
      <c r="F408" s="35">
        <v>5</v>
      </c>
      <c r="G408" s="21">
        <v>5</v>
      </c>
      <c r="H408" s="21">
        <v>5</v>
      </c>
      <c r="I408" s="21">
        <v>5</v>
      </c>
      <c r="J408" s="21">
        <v>15</v>
      </c>
      <c r="K408" s="21">
        <v>5</v>
      </c>
      <c r="L408" s="21">
        <v>4</v>
      </c>
      <c r="M408" s="21">
        <v>4</v>
      </c>
      <c r="N408" s="21">
        <v>4</v>
      </c>
      <c r="O408" s="21">
        <v>4</v>
      </c>
      <c r="P408" s="21">
        <v>4</v>
      </c>
      <c r="Q408" s="24">
        <f t="shared" si="21"/>
        <v>100</v>
      </c>
      <c r="R408" s="24">
        <f t="shared" si="27"/>
        <v>100</v>
      </c>
      <c r="S408" s="21" t="s">
        <v>670</v>
      </c>
      <c r="T408" s="24"/>
      <c r="U408" s="24"/>
      <c r="V408" s="24"/>
      <c r="W408" s="24"/>
      <c r="X408" s="24"/>
      <c r="Y408" s="24"/>
      <c r="Z408" s="24"/>
      <c r="AA408" s="24"/>
    </row>
    <row r="409" spans="1:27" ht="15" x14ac:dyDescent="0.2">
      <c r="A409" s="22" t="s">
        <v>671</v>
      </c>
      <c r="B409" s="22" t="s">
        <v>422</v>
      </c>
      <c r="C409" s="21">
        <v>15</v>
      </c>
      <c r="D409" s="21">
        <v>5</v>
      </c>
      <c r="E409" s="21">
        <v>20</v>
      </c>
      <c r="F409" s="35">
        <v>5</v>
      </c>
      <c r="G409" s="21">
        <v>3</v>
      </c>
      <c r="H409" s="21">
        <v>3</v>
      </c>
      <c r="I409" s="21">
        <v>3</v>
      </c>
      <c r="J409" s="21">
        <v>15</v>
      </c>
      <c r="K409" s="21">
        <v>5</v>
      </c>
      <c r="L409" s="21">
        <v>4</v>
      </c>
      <c r="M409" s="21">
        <v>4</v>
      </c>
      <c r="N409" s="21">
        <v>4</v>
      </c>
      <c r="O409" s="21">
        <v>4</v>
      </c>
      <c r="P409" s="21">
        <v>4</v>
      </c>
      <c r="Q409" s="24">
        <f t="shared" si="21"/>
        <v>94</v>
      </c>
      <c r="R409" s="24">
        <f t="shared" si="27"/>
        <v>94</v>
      </c>
      <c r="S409" s="21" t="s">
        <v>69</v>
      </c>
      <c r="T409" s="24"/>
      <c r="U409" s="24"/>
      <c r="V409" s="24"/>
      <c r="W409" s="24"/>
      <c r="X409" s="24"/>
      <c r="Y409" s="24"/>
      <c r="Z409" s="24"/>
      <c r="AA409" s="24"/>
    </row>
    <row r="410" spans="1:27" ht="15" x14ac:dyDescent="0.2">
      <c r="A410" s="22" t="s">
        <v>672</v>
      </c>
      <c r="B410" s="22" t="s">
        <v>422</v>
      </c>
      <c r="C410" s="21">
        <v>15</v>
      </c>
      <c r="D410" s="21">
        <v>5</v>
      </c>
      <c r="E410" s="21">
        <v>20</v>
      </c>
      <c r="F410" s="35">
        <v>5</v>
      </c>
      <c r="G410" s="21">
        <v>5</v>
      </c>
      <c r="H410" s="21">
        <v>5</v>
      </c>
      <c r="I410" s="21">
        <v>5</v>
      </c>
      <c r="J410" s="21">
        <v>15</v>
      </c>
      <c r="K410" s="21">
        <v>5</v>
      </c>
      <c r="L410" s="21">
        <v>4</v>
      </c>
      <c r="M410" s="21">
        <v>4</v>
      </c>
      <c r="N410" s="21">
        <v>4</v>
      </c>
      <c r="O410" s="21">
        <v>4</v>
      </c>
      <c r="P410" s="21">
        <v>4</v>
      </c>
      <c r="Q410" s="24">
        <f t="shared" si="21"/>
        <v>100</v>
      </c>
      <c r="R410" s="24">
        <f t="shared" si="27"/>
        <v>100</v>
      </c>
      <c r="S410" s="29" t="s">
        <v>40</v>
      </c>
      <c r="T410" s="24"/>
      <c r="U410" s="24"/>
      <c r="V410" s="24"/>
      <c r="W410" s="24"/>
      <c r="X410" s="24"/>
      <c r="Y410" s="24"/>
      <c r="Z410" s="24"/>
      <c r="AA410" s="24"/>
    </row>
    <row r="411" spans="1:27" ht="15" x14ac:dyDescent="0.2">
      <c r="A411" s="22" t="s">
        <v>673</v>
      </c>
      <c r="B411" s="22" t="s">
        <v>422</v>
      </c>
      <c r="C411" s="21">
        <v>15</v>
      </c>
      <c r="D411" s="21">
        <v>5</v>
      </c>
      <c r="E411" s="21">
        <v>20</v>
      </c>
      <c r="F411" s="35">
        <v>5</v>
      </c>
      <c r="G411" s="21">
        <v>3</v>
      </c>
      <c r="H411" s="21">
        <v>3</v>
      </c>
      <c r="I411" s="21">
        <v>3</v>
      </c>
      <c r="J411" s="21">
        <v>15</v>
      </c>
      <c r="K411" s="21">
        <v>3</v>
      </c>
      <c r="L411" s="21">
        <v>4</v>
      </c>
      <c r="M411" s="21">
        <v>4</v>
      </c>
      <c r="N411" s="21">
        <v>4</v>
      </c>
      <c r="O411" s="21">
        <v>4</v>
      </c>
      <c r="P411" s="21">
        <v>3</v>
      </c>
      <c r="Q411" s="24">
        <f t="shared" si="21"/>
        <v>91</v>
      </c>
      <c r="R411" s="24">
        <f t="shared" si="27"/>
        <v>91</v>
      </c>
      <c r="S411" s="21" t="s">
        <v>69</v>
      </c>
      <c r="T411" s="24"/>
      <c r="U411" s="24"/>
      <c r="V411" s="24"/>
      <c r="W411" s="24"/>
      <c r="X411" s="24"/>
      <c r="Y411" s="24"/>
      <c r="Z411" s="24"/>
      <c r="AA411" s="24"/>
    </row>
    <row r="412" spans="1:27" ht="15" x14ac:dyDescent="0.2">
      <c r="A412" s="22" t="s">
        <v>674</v>
      </c>
      <c r="B412" s="22" t="s">
        <v>422</v>
      </c>
      <c r="C412" s="21">
        <v>15</v>
      </c>
      <c r="D412" s="21">
        <v>5</v>
      </c>
      <c r="E412" s="21">
        <v>20</v>
      </c>
      <c r="F412" s="35">
        <v>5</v>
      </c>
      <c r="G412" s="21">
        <v>3</v>
      </c>
      <c r="H412" s="21">
        <v>3</v>
      </c>
      <c r="I412" s="21">
        <v>3</v>
      </c>
      <c r="J412" s="21">
        <v>15</v>
      </c>
      <c r="K412" s="21">
        <v>3</v>
      </c>
      <c r="L412" s="21">
        <v>4</v>
      </c>
      <c r="M412" s="21">
        <v>4</v>
      </c>
      <c r="N412" s="21">
        <v>4</v>
      </c>
      <c r="O412" s="21">
        <v>4</v>
      </c>
      <c r="P412" s="21">
        <v>4</v>
      </c>
      <c r="Q412" s="24">
        <f t="shared" si="21"/>
        <v>92</v>
      </c>
      <c r="R412" s="24">
        <f t="shared" si="27"/>
        <v>92</v>
      </c>
      <c r="S412" s="21" t="s">
        <v>69</v>
      </c>
      <c r="T412" s="24"/>
      <c r="U412" s="24"/>
      <c r="V412" s="24"/>
      <c r="W412" s="24"/>
      <c r="X412" s="24"/>
      <c r="Y412" s="24"/>
      <c r="Z412" s="24"/>
      <c r="AA412" s="24"/>
    </row>
    <row r="413" spans="1:27" ht="15" x14ac:dyDescent="0.2">
      <c r="A413" s="22" t="s">
        <v>675</v>
      </c>
      <c r="B413" s="22" t="s">
        <v>382</v>
      </c>
      <c r="C413" s="21">
        <v>15</v>
      </c>
      <c r="D413" s="21">
        <v>5</v>
      </c>
      <c r="E413" s="21">
        <v>20</v>
      </c>
      <c r="F413" s="35">
        <v>5</v>
      </c>
      <c r="G413" s="21">
        <v>3</v>
      </c>
      <c r="H413" s="21">
        <v>4</v>
      </c>
      <c r="I413" s="21">
        <v>4</v>
      </c>
      <c r="J413" s="21">
        <v>15</v>
      </c>
      <c r="K413" s="21">
        <v>5</v>
      </c>
      <c r="L413" s="21">
        <v>4</v>
      </c>
      <c r="M413" s="21">
        <v>4</v>
      </c>
      <c r="N413" s="21">
        <v>4</v>
      </c>
      <c r="O413" s="21">
        <v>4</v>
      </c>
      <c r="P413" s="21">
        <v>4</v>
      </c>
      <c r="Q413" s="24">
        <f t="shared" si="21"/>
        <v>96</v>
      </c>
      <c r="R413" s="24">
        <f t="shared" si="27"/>
        <v>96</v>
      </c>
      <c r="S413" s="21" t="s">
        <v>676</v>
      </c>
      <c r="T413" s="24"/>
      <c r="U413" s="24"/>
      <c r="V413" s="24"/>
      <c r="W413" s="24"/>
      <c r="X413" s="24"/>
      <c r="Y413" s="24"/>
      <c r="Z413" s="24"/>
      <c r="AA413" s="24"/>
    </row>
    <row r="414" spans="1:27" ht="15" x14ac:dyDescent="0.2">
      <c r="A414" s="22" t="s">
        <v>677</v>
      </c>
      <c r="B414" s="22" t="s">
        <v>422</v>
      </c>
      <c r="C414" s="21">
        <v>15</v>
      </c>
      <c r="D414" s="21">
        <v>5</v>
      </c>
      <c r="E414" s="21">
        <v>20</v>
      </c>
      <c r="F414" s="35">
        <v>5</v>
      </c>
      <c r="G414" s="21">
        <v>5</v>
      </c>
      <c r="H414" s="21">
        <v>5</v>
      </c>
      <c r="I414" s="21">
        <v>5</v>
      </c>
      <c r="J414" s="21">
        <v>15</v>
      </c>
      <c r="K414" s="21">
        <v>5</v>
      </c>
      <c r="L414" s="21">
        <v>4</v>
      </c>
      <c r="M414" s="21">
        <v>4</v>
      </c>
      <c r="N414" s="21">
        <v>4</v>
      </c>
      <c r="O414" s="21">
        <v>4</v>
      </c>
      <c r="P414" s="21">
        <v>3</v>
      </c>
      <c r="Q414" s="24">
        <f t="shared" si="21"/>
        <v>99</v>
      </c>
      <c r="R414" s="24">
        <f t="shared" si="27"/>
        <v>99</v>
      </c>
      <c r="S414" s="21" t="s">
        <v>678</v>
      </c>
      <c r="T414" s="24"/>
      <c r="U414" s="24"/>
      <c r="V414" s="24"/>
      <c r="W414" s="24"/>
      <c r="X414" s="24"/>
      <c r="Y414" s="24"/>
      <c r="Z414" s="24"/>
      <c r="AA414" s="24"/>
    </row>
    <row r="415" spans="1:27" ht="15" x14ac:dyDescent="0.2">
      <c r="A415" s="22" t="s">
        <v>679</v>
      </c>
      <c r="B415" s="22" t="s">
        <v>422</v>
      </c>
      <c r="C415" s="21">
        <v>15</v>
      </c>
      <c r="D415" s="21">
        <v>5</v>
      </c>
      <c r="E415" s="21">
        <v>20</v>
      </c>
      <c r="F415" s="35">
        <v>5</v>
      </c>
      <c r="G415" s="21">
        <v>5</v>
      </c>
      <c r="H415" s="21">
        <v>5</v>
      </c>
      <c r="I415" s="21">
        <v>5</v>
      </c>
      <c r="J415" s="21">
        <v>15</v>
      </c>
      <c r="K415" s="21">
        <v>5</v>
      </c>
      <c r="L415" s="21">
        <v>4</v>
      </c>
      <c r="M415" s="21">
        <v>4</v>
      </c>
      <c r="N415" s="21">
        <v>4</v>
      </c>
      <c r="O415" s="21">
        <v>4</v>
      </c>
      <c r="P415" s="21">
        <v>4</v>
      </c>
      <c r="Q415" s="24">
        <f t="shared" si="21"/>
        <v>100</v>
      </c>
      <c r="R415" s="24">
        <f t="shared" si="27"/>
        <v>100</v>
      </c>
      <c r="S415" s="21" t="s">
        <v>670</v>
      </c>
      <c r="T415" s="24"/>
      <c r="U415" s="24"/>
      <c r="V415" s="24"/>
      <c r="W415" s="24"/>
      <c r="X415" s="24"/>
      <c r="Y415" s="24"/>
      <c r="Z415" s="24"/>
      <c r="AA415" s="24"/>
    </row>
    <row r="416" spans="1:27" ht="15" x14ac:dyDescent="0.2">
      <c r="A416" s="22" t="s">
        <v>680</v>
      </c>
      <c r="B416" s="22" t="s">
        <v>398</v>
      </c>
      <c r="C416" s="21">
        <v>15</v>
      </c>
      <c r="D416" s="21">
        <v>5</v>
      </c>
      <c r="E416" s="21">
        <v>20</v>
      </c>
      <c r="F416" s="35">
        <v>5</v>
      </c>
      <c r="G416" s="21">
        <v>3</v>
      </c>
      <c r="H416" s="21">
        <v>3</v>
      </c>
      <c r="I416" s="21">
        <v>3</v>
      </c>
      <c r="J416" s="21">
        <v>15</v>
      </c>
      <c r="K416" s="21">
        <v>5</v>
      </c>
      <c r="L416" s="21">
        <v>4</v>
      </c>
      <c r="M416" s="21">
        <v>4</v>
      </c>
      <c r="N416" s="21">
        <v>4</v>
      </c>
      <c r="O416" s="21">
        <v>4</v>
      </c>
      <c r="P416" s="21">
        <v>3</v>
      </c>
      <c r="Q416" s="24">
        <f t="shared" si="21"/>
        <v>93</v>
      </c>
      <c r="R416" s="24">
        <f t="shared" si="27"/>
        <v>93</v>
      </c>
      <c r="S416" s="21" t="s">
        <v>69</v>
      </c>
      <c r="T416" s="24"/>
      <c r="U416" s="24"/>
      <c r="V416" s="24"/>
      <c r="W416" s="24"/>
      <c r="X416" s="24"/>
      <c r="Y416" s="24"/>
      <c r="Z416" s="24"/>
      <c r="AA416" s="24"/>
    </row>
    <row r="417" spans="1:27" ht="15" x14ac:dyDescent="0.2">
      <c r="A417" s="22" t="s">
        <v>681</v>
      </c>
      <c r="B417" s="22" t="s">
        <v>379</v>
      </c>
      <c r="C417" s="21">
        <v>15</v>
      </c>
      <c r="D417" s="21">
        <v>5</v>
      </c>
      <c r="E417" s="21">
        <v>20</v>
      </c>
      <c r="F417" s="35">
        <v>5</v>
      </c>
      <c r="G417" s="21">
        <v>3</v>
      </c>
      <c r="H417" s="21">
        <v>3</v>
      </c>
      <c r="I417" s="21">
        <v>5</v>
      </c>
      <c r="J417" s="21">
        <v>15</v>
      </c>
      <c r="K417" s="21">
        <v>3</v>
      </c>
      <c r="L417" s="21">
        <v>4</v>
      </c>
      <c r="M417" s="21">
        <v>4</v>
      </c>
      <c r="N417" s="21">
        <v>4</v>
      </c>
      <c r="O417" s="21">
        <v>4</v>
      </c>
      <c r="P417" s="21">
        <v>4</v>
      </c>
      <c r="Q417" s="24">
        <f t="shared" si="21"/>
        <v>94</v>
      </c>
      <c r="R417" s="24">
        <f t="shared" si="27"/>
        <v>94</v>
      </c>
      <c r="S417" s="21" t="s">
        <v>682</v>
      </c>
      <c r="T417" s="24"/>
      <c r="U417" s="24"/>
      <c r="V417" s="24"/>
      <c r="W417" s="24"/>
      <c r="X417" s="24"/>
      <c r="Y417" s="24"/>
      <c r="Z417" s="24"/>
      <c r="AA417" s="24"/>
    </row>
    <row r="418" spans="1:27" ht="15" x14ac:dyDescent="0.2">
      <c r="A418" s="22" t="s">
        <v>683</v>
      </c>
      <c r="B418" s="22" t="s">
        <v>398</v>
      </c>
      <c r="C418" s="21">
        <v>15</v>
      </c>
      <c r="D418" s="21">
        <v>5</v>
      </c>
      <c r="E418" s="21">
        <v>20</v>
      </c>
      <c r="F418" s="35">
        <v>5</v>
      </c>
      <c r="G418" s="21">
        <v>5</v>
      </c>
      <c r="H418" s="21">
        <v>5</v>
      </c>
      <c r="I418" s="21">
        <v>5</v>
      </c>
      <c r="J418" s="21">
        <v>15</v>
      </c>
      <c r="K418" s="21">
        <v>5</v>
      </c>
      <c r="L418" s="21">
        <v>4</v>
      </c>
      <c r="M418" s="21">
        <v>4</v>
      </c>
      <c r="N418" s="21">
        <v>4</v>
      </c>
      <c r="O418" s="21">
        <v>4</v>
      </c>
      <c r="P418" s="21">
        <v>4</v>
      </c>
      <c r="Q418" s="24">
        <f t="shared" si="21"/>
        <v>100</v>
      </c>
      <c r="R418" s="24">
        <f t="shared" si="27"/>
        <v>100</v>
      </c>
      <c r="S418" s="21" t="s">
        <v>684</v>
      </c>
      <c r="T418" s="24"/>
      <c r="U418" s="24"/>
      <c r="V418" s="24"/>
      <c r="W418" s="24"/>
      <c r="X418" s="24"/>
      <c r="Y418" s="24"/>
      <c r="Z418" s="24"/>
      <c r="AA418" s="24"/>
    </row>
    <row r="419" spans="1:27" ht="15" x14ac:dyDescent="0.2">
      <c r="A419" s="22" t="s">
        <v>685</v>
      </c>
      <c r="B419" s="22" t="s">
        <v>395</v>
      </c>
      <c r="C419" s="21">
        <v>15</v>
      </c>
      <c r="D419" s="21">
        <v>5</v>
      </c>
      <c r="E419" s="21">
        <v>20</v>
      </c>
      <c r="F419" s="35">
        <v>5</v>
      </c>
      <c r="G419" s="21">
        <v>5</v>
      </c>
      <c r="H419" s="21">
        <v>5</v>
      </c>
      <c r="I419" s="21">
        <v>5</v>
      </c>
      <c r="J419" s="21">
        <v>15</v>
      </c>
      <c r="K419" s="21">
        <v>5</v>
      </c>
      <c r="L419" s="21">
        <v>4</v>
      </c>
      <c r="M419" s="21">
        <v>3</v>
      </c>
      <c r="N419" s="21">
        <v>4</v>
      </c>
      <c r="O419" s="21">
        <v>4</v>
      </c>
      <c r="P419" s="21">
        <v>0</v>
      </c>
      <c r="Q419" s="24">
        <f t="shared" si="21"/>
        <v>95</v>
      </c>
      <c r="R419" s="24">
        <f t="shared" si="27"/>
        <v>95</v>
      </c>
      <c r="S419" s="21" t="s">
        <v>40</v>
      </c>
      <c r="T419" s="24"/>
      <c r="U419" s="24"/>
      <c r="V419" s="24"/>
      <c r="W419" s="24"/>
      <c r="X419" s="24"/>
      <c r="Y419" s="24"/>
      <c r="Z419" s="24"/>
      <c r="AA419" s="24"/>
    </row>
    <row r="420" spans="1:27" ht="15" x14ac:dyDescent="0.2">
      <c r="A420" s="22" t="s">
        <v>686</v>
      </c>
      <c r="B420" s="22" t="s">
        <v>422</v>
      </c>
      <c r="C420" s="21">
        <v>15</v>
      </c>
      <c r="D420" s="21">
        <v>5</v>
      </c>
      <c r="E420" s="21">
        <v>20</v>
      </c>
      <c r="F420" s="35">
        <v>5</v>
      </c>
      <c r="G420" s="21">
        <v>3</v>
      </c>
      <c r="H420" s="21">
        <v>3</v>
      </c>
      <c r="I420" s="21">
        <v>3</v>
      </c>
      <c r="J420" s="21">
        <v>15</v>
      </c>
      <c r="K420" s="21">
        <v>3</v>
      </c>
      <c r="L420" s="21">
        <v>4</v>
      </c>
      <c r="M420" s="21">
        <v>4</v>
      </c>
      <c r="N420" s="21">
        <v>4</v>
      </c>
      <c r="O420" s="21">
        <v>4</v>
      </c>
      <c r="P420" s="21">
        <v>4</v>
      </c>
      <c r="Q420" s="24">
        <f t="shared" si="21"/>
        <v>92</v>
      </c>
      <c r="R420" s="24">
        <f t="shared" si="27"/>
        <v>92</v>
      </c>
      <c r="S420" s="21" t="s">
        <v>687</v>
      </c>
      <c r="T420" s="24"/>
      <c r="U420" s="24"/>
      <c r="V420" s="24"/>
      <c r="W420" s="24"/>
      <c r="X420" s="24"/>
      <c r="Y420" s="24"/>
      <c r="Z420" s="24"/>
      <c r="AA420" s="24"/>
    </row>
    <row r="421" spans="1:27" ht="15" x14ac:dyDescent="0.2">
      <c r="A421" s="22" t="s">
        <v>688</v>
      </c>
      <c r="B421" s="22" t="s">
        <v>406</v>
      </c>
      <c r="C421" s="21">
        <v>15</v>
      </c>
      <c r="D421" s="24"/>
      <c r="E421" s="21">
        <v>20</v>
      </c>
      <c r="F421" s="36"/>
      <c r="G421" s="24"/>
      <c r="H421" s="24"/>
      <c r="I421" s="24"/>
      <c r="J421" s="21">
        <v>15</v>
      </c>
      <c r="K421" s="24"/>
      <c r="L421" s="24"/>
      <c r="M421" s="24"/>
      <c r="N421" s="24"/>
      <c r="O421" s="24"/>
      <c r="P421" s="24"/>
      <c r="Q421" s="24">
        <f t="shared" si="21"/>
        <v>50</v>
      </c>
      <c r="R421" s="21">
        <v>0</v>
      </c>
      <c r="S421" s="24"/>
      <c r="T421" s="24"/>
      <c r="U421" s="24"/>
      <c r="V421" s="24"/>
      <c r="W421" s="24"/>
      <c r="X421" s="24"/>
      <c r="Y421" s="24"/>
      <c r="Z421" s="24"/>
      <c r="AA421" s="24"/>
    </row>
    <row r="422" spans="1:27" ht="15" x14ac:dyDescent="0.2">
      <c r="A422" s="22" t="s">
        <v>689</v>
      </c>
      <c r="B422" s="22" t="s">
        <v>435</v>
      </c>
      <c r="C422" s="21">
        <v>15</v>
      </c>
      <c r="D422" s="21">
        <v>1</v>
      </c>
      <c r="E422" s="21">
        <v>20</v>
      </c>
      <c r="F422" s="35">
        <v>5</v>
      </c>
      <c r="G422" s="21">
        <v>3</v>
      </c>
      <c r="H422" s="21">
        <v>3</v>
      </c>
      <c r="I422" s="21">
        <v>5</v>
      </c>
      <c r="J422" s="21">
        <v>15</v>
      </c>
      <c r="K422" s="21">
        <v>3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4">
        <f t="shared" si="21"/>
        <v>70</v>
      </c>
      <c r="R422" s="24">
        <f t="shared" ref="R422:R496" si="28">ROUND(Q422,0)</f>
        <v>70</v>
      </c>
      <c r="S422" s="21" t="s">
        <v>690</v>
      </c>
      <c r="T422" s="24"/>
      <c r="U422" s="24"/>
      <c r="V422" s="24"/>
      <c r="W422" s="24"/>
      <c r="X422" s="24"/>
      <c r="Y422" s="24"/>
      <c r="Z422" s="24"/>
      <c r="AA422" s="24"/>
    </row>
    <row r="423" spans="1:27" ht="15" x14ac:dyDescent="0.2">
      <c r="A423" s="22" t="s">
        <v>691</v>
      </c>
      <c r="B423" s="22" t="s">
        <v>422</v>
      </c>
      <c r="C423" s="21">
        <v>15</v>
      </c>
      <c r="D423" s="21">
        <v>5</v>
      </c>
      <c r="E423" s="21">
        <v>20</v>
      </c>
      <c r="F423" s="35">
        <v>5</v>
      </c>
      <c r="G423" s="21">
        <v>4</v>
      </c>
      <c r="H423" s="21">
        <v>5</v>
      </c>
      <c r="I423" s="21">
        <v>5</v>
      </c>
      <c r="J423" s="21">
        <v>15</v>
      </c>
      <c r="K423" s="21">
        <v>5</v>
      </c>
      <c r="L423" s="21">
        <v>4</v>
      </c>
      <c r="M423" s="21">
        <v>4</v>
      </c>
      <c r="N423" s="21">
        <v>4</v>
      </c>
      <c r="O423" s="21">
        <v>4</v>
      </c>
      <c r="P423" s="21">
        <v>4</v>
      </c>
      <c r="Q423" s="24">
        <f t="shared" si="21"/>
        <v>99</v>
      </c>
      <c r="R423" s="24">
        <f t="shared" si="28"/>
        <v>99</v>
      </c>
      <c r="S423" s="21" t="s">
        <v>692</v>
      </c>
      <c r="T423" s="24"/>
      <c r="U423" s="24"/>
      <c r="V423" s="24"/>
      <c r="W423" s="24"/>
      <c r="X423" s="24"/>
      <c r="Y423" s="24"/>
      <c r="Z423" s="24"/>
      <c r="AA423" s="24"/>
    </row>
    <row r="424" spans="1:27" ht="15" x14ac:dyDescent="0.2">
      <c r="A424" s="22" t="s">
        <v>693</v>
      </c>
      <c r="B424" s="22" t="s">
        <v>422</v>
      </c>
      <c r="C424" s="21">
        <v>15</v>
      </c>
      <c r="D424" s="21">
        <v>5</v>
      </c>
      <c r="E424" s="21">
        <v>20</v>
      </c>
      <c r="F424" s="35">
        <v>5</v>
      </c>
      <c r="G424" s="21">
        <v>3</v>
      </c>
      <c r="H424" s="21">
        <v>3</v>
      </c>
      <c r="I424" s="21">
        <v>3</v>
      </c>
      <c r="J424" s="21">
        <v>15</v>
      </c>
      <c r="K424" s="21">
        <v>5</v>
      </c>
      <c r="L424" s="21">
        <v>4</v>
      </c>
      <c r="M424" s="21">
        <v>4</v>
      </c>
      <c r="N424" s="21">
        <v>4</v>
      </c>
      <c r="O424" s="21">
        <v>4</v>
      </c>
      <c r="P424" s="21">
        <v>4</v>
      </c>
      <c r="Q424" s="24">
        <f t="shared" si="21"/>
        <v>94</v>
      </c>
      <c r="R424" s="24">
        <f t="shared" si="28"/>
        <v>94</v>
      </c>
      <c r="S424" s="21" t="s">
        <v>694</v>
      </c>
      <c r="T424" s="24"/>
      <c r="U424" s="24"/>
      <c r="V424" s="24"/>
      <c r="W424" s="24"/>
      <c r="X424" s="24"/>
      <c r="Y424" s="24"/>
      <c r="Z424" s="24"/>
      <c r="AA424" s="24"/>
    </row>
    <row r="425" spans="1:27" ht="15" x14ac:dyDescent="0.2">
      <c r="A425" s="22" t="s">
        <v>695</v>
      </c>
      <c r="B425" s="22" t="s">
        <v>422</v>
      </c>
      <c r="C425" s="21">
        <v>15</v>
      </c>
      <c r="D425" s="21">
        <v>5</v>
      </c>
      <c r="E425" s="21">
        <v>20</v>
      </c>
      <c r="F425" s="35">
        <v>5</v>
      </c>
      <c r="G425" s="21">
        <v>5</v>
      </c>
      <c r="H425" s="21">
        <v>5</v>
      </c>
      <c r="I425" s="21">
        <v>5</v>
      </c>
      <c r="J425" s="21">
        <v>15</v>
      </c>
      <c r="K425" s="21">
        <v>5</v>
      </c>
      <c r="L425" s="21">
        <v>4</v>
      </c>
      <c r="M425" s="21">
        <v>4</v>
      </c>
      <c r="N425" s="21">
        <v>4</v>
      </c>
      <c r="O425" s="21">
        <v>4</v>
      </c>
      <c r="P425" s="21">
        <v>4</v>
      </c>
      <c r="Q425" s="24">
        <f t="shared" si="21"/>
        <v>100</v>
      </c>
      <c r="R425" s="24">
        <f t="shared" si="28"/>
        <v>100</v>
      </c>
      <c r="S425" s="21" t="s">
        <v>696</v>
      </c>
      <c r="T425" s="24"/>
      <c r="U425" s="24"/>
      <c r="V425" s="24"/>
      <c r="W425" s="24"/>
      <c r="X425" s="24"/>
      <c r="Y425" s="24"/>
      <c r="Z425" s="24"/>
      <c r="AA425" s="24"/>
    </row>
    <row r="426" spans="1:27" ht="15" x14ac:dyDescent="0.2">
      <c r="A426" s="22" t="s">
        <v>697</v>
      </c>
      <c r="B426" s="22" t="s">
        <v>453</v>
      </c>
      <c r="C426" s="21">
        <v>15</v>
      </c>
      <c r="D426" s="21">
        <v>5</v>
      </c>
      <c r="E426" s="21">
        <v>20</v>
      </c>
      <c r="F426" s="35">
        <v>5</v>
      </c>
      <c r="G426" s="21">
        <v>5</v>
      </c>
      <c r="H426" s="21">
        <v>5</v>
      </c>
      <c r="I426" s="21">
        <v>5</v>
      </c>
      <c r="J426" s="21">
        <v>15</v>
      </c>
      <c r="K426" s="21">
        <v>5</v>
      </c>
      <c r="L426" s="21">
        <v>4</v>
      </c>
      <c r="M426" s="21">
        <v>4</v>
      </c>
      <c r="N426" s="21">
        <v>4</v>
      </c>
      <c r="O426" s="21">
        <v>4</v>
      </c>
      <c r="P426" s="21">
        <v>4</v>
      </c>
      <c r="Q426" s="24">
        <f t="shared" si="21"/>
        <v>100</v>
      </c>
      <c r="R426" s="24">
        <f t="shared" si="28"/>
        <v>100</v>
      </c>
      <c r="S426" s="21" t="s">
        <v>670</v>
      </c>
      <c r="T426" s="24"/>
      <c r="U426" s="24"/>
      <c r="V426" s="24"/>
      <c r="W426" s="24"/>
      <c r="X426" s="24"/>
      <c r="Y426" s="24"/>
      <c r="Z426" s="24"/>
      <c r="AA426" s="24"/>
    </row>
    <row r="427" spans="1:27" ht="15" x14ac:dyDescent="0.2">
      <c r="A427" s="22" t="s">
        <v>698</v>
      </c>
      <c r="B427" s="22" t="s">
        <v>422</v>
      </c>
      <c r="C427" s="21">
        <v>15</v>
      </c>
      <c r="D427" s="21">
        <v>5</v>
      </c>
      <c r="E427" s="21">
        <v>20</v>
      </c>
      <c r="F427" s="35">
        <v>5</v>
      </c>
      <c r="G427" s="21">
        <v>5</v>
      </c>
      <c r="H427" s="21">
        <v>5</v>
      </c>
      <c r="I427" s="21">
        <v>5</v>
      </c>
      <c r="J427" s="21">
        <v>15</v>
      </c>
      <c r="K427" s="21">
        <v>5</v>
      </c>
      <c r="L427" s="21">
        <v>4</v>
      </c>
      <c r="M427" s="21">
        <v>4</v>
      </c>
      <c r="N427" s="21">
        <v>4</v>
      </c>
      <c r="O427" s="21">
        <v>4</v>
      </c>
      <c r="P427" s="21">
        <v>4</v>
      </c>
      <c r="Q427" s="24">
        <f t="shared" si="21"/>
        <v>100</v>
      </c>
      <c r="R427" s="24">
        <f t="shared" si="28"/>
        <v>100</v>
      </c>
      <c r="S427" s="21" t="s">
        <v>699</v>
      </c>
      <c r="T427" s="24"/>
      <c r="U427" s="24"/>
      <c r="V427" s="24"/>
      <c r="W427" s="24"/>
      <c r="X427" s="24"/>
      <c r="Y427" s="24"/>
      <c r="Z427" s="24"/>
      <c r="AA427" s="24"/>
    </row>
    <row r="428" spans="1:27" ht="15" x14ac:dyDescent="0.2">
      <c r="A428" s="22" t="s">
        <v>700</v>
      </c>
      <c r="B428" s="22" t="s">
        <v>422</v>
      </c>
      <c r="C428" s="21">
        <v>15</v>
      </c>
      <c r="D428" s="21">
        <v>5</v>
      </c>
      <c r="E428" s="21">
        <v>20</v>
      </c>
      <c r="F428" s="35">
        <v>5</v>
      </c>
      <c r="G428" s="21">
        <v>3</v>
      </c>
      <c r="H428" s="21">
        <v>3</v>
      </c>
      <c r="I428" s="21">
        <v>5</v>
      </c>
      <c r="J428" s="21">
        <v>15</v>
      </c>
      <c r="K428" s="21">
        <v>4</v>
      </c>
      <c r="L428" s="21">
        <v>4</v>
      </c>
      <c r="M428" s="21">
        <v>4</v>
      </c>
      <c r="N428" s="21">
        <v>4</v>
      </c>
      <c r="O428" s="21">
        <v>4</v>
      </c>
      <c r="P428" s="21">
        <v>3</v>
      </c>
      <c r="Q428" s="24">
        <f t="shared" si="21"/>
        <v>94</v>
      </c>
      <c r="R428" s="24">
        <f t="shared" si="28"/>
        <v>94</v>
      </c>
      <c r="S428" s="21" t="s">
        <v>701</v>
      </c>
      <c r="T428" s="24"/>
      <c r="U428" s="24"/>
      <c r="V428" s="24"/>
      <c r="W428" s="24"/>
      <c r="X428" s="24"/>
      <c r="Y428" s="24"/>
      <c r="Z428" s="24"/>
      <c r="AA428" s="24"/>
    </row>
    <row r="429" spans="1:27" ht="15" x14ac:dyDescent="0.2">
      <c r="A429" s="22" t="s">
        <v>702</v>
      </c>
      <c r="B429" s="22" t="s">
        <v>422</v>
      </c>
      <c r="C429" s="21">
        <v>15</v>
      </c>
      <c r="D429" s="21">
        <v>4</v>
      </c>
      <c r="E429" s="21">
        <v>20</v>
      </c>
      <c r="F429" s="35">
        <v>5</v>
      </c>
      <c r="G429" s="21">
        <v>5</v>
      </c>
      <c r="H429" s="21">
        <v>5</v>
      </c>
      <c r="I429" s="21">
        <v>5</v>
      </c>
      <c r="J429" s="21">
        <v>15</v>
      </c>
      <c r="K429" s="21">
        <v>5</v>
      </c>
      <c r="L429" s="21">
        <v>4</v>
      </c>
      <c r="M429" s="21">
        <v>4</v>
      </c>
      <c r="N429" s="21">
        <v>4</v>
      </c>
      <c r="O429" s="21">
        <v>0</v>
      </c>
      <c r="P429" s="21">
        <v>0</v>
      </c>
      <c r="Q429" s="24">
        <f t="shared" si="21"/>
        <v>91</v>
      </c>
      <c r="R429" s="24">
        <f t="shared" si="28"/>
        <v>91</v>
      </c>
      <c r="S429" s="21" t="s">
        <v>703</v>
      </c>
      <c r="T429" s="24"/>
      <c r="U429" s="24"/>
      <c r="V429" s="24"/>
      <c r="W429" s="24"/>
      <c r="X429" s="24"/>
      <c r="Y429" s="24"/>
      <c r="Z429" s="24"/>
      <c r="AA429" s="24"/>
    </row>
    <row r="430" spans="1:27" ht="15" x14ac:dyDescent="0.2">
      <c r="A430" s="22" t="s">
        <v>704</v>
      </c>
      <c r="B430" s="22" t="s">
        <v>398</v>
      </c>
      <c r="C430" s="21">
        <v>15</v>
      </c>
      <c r="D430" s="21">
        <v>5</v>
      </c>
      <c r="E430" s="21">
        <v>20</v>
      </c>
      <c r="F430" s="35">
        <v>5</v>
      </c>
      <c r="G430" s="21">
        <v>4</v>
      </c>
      <c r="H430" s="21">
        <v>4</v>
      </c>
      <c r="I430" s="21">
        <v>4</v>
      </c>
      <c r="J430" s="21">
        <v>15</v>
      </c>
      <c r="K430" s="21">
        <v>4</v>
      </c>
      <c r="L430" s="21">
        <v>4</v>
      </c>
      <c r="M430" s="21">
        <v>4</v>
      </c>
      <c r="N430" s="21">
        <v>4</v>
      </c>
      <c r="O430" s="21">
        <v>3</v>
      </c>
      <c r="P430" s="21">
        <v>4</v>
      </c>
      <c r="Q430" s="24">
        <f t="shared" si="21"/>
        <v>95</v>
      </c>
      <c r="R430" s="24">
        <f t="shared" si="28"/>
        <v>95</v>
      </c>
      <c r="S430" s="21" t="s">
        <v>705</v>
      </c>
      <c r="T430" s="24"/>
      <c r="U430" s="24"/>
      <c r="V430" s="24"/>
      <c r="W430" s="24"/>
      <c r="X430" s="24"/>
      <c r="Y430" s="24"/>
      <c r="Z430" s="24"/>
      <c r="AA430" s="24"/>
    </row>
    <row r="431" spans="1:27" ht="15" x14ac:dyDescent="0.2">
      <c r="A431" s="22" t="s">
        <v>706</v>
      </c>
      <c r="B431" s="22" t="s">
        <v>422</v>
      </c>
      <c r="C431" s="21">
        <v>15</v>
      </c>
      <c r="D431" s="21">
        <v>5</v>
      </c>
      <c r="E431" s="21">
        <v>20</v>
      </c>
      <c r="F431" s="35">
        <v>5</v>
      </c>
      <c r="G431" s="21">
        <v>3</v>
      </c>
      <c r="H431" s="21">
        <v>3</v>
      </c>
      <c r="I431" s="21">
        <v>3</v>
      </c>
      <c r="J431" s="21">
        <v>15</v>
      </c>
      <c r="K431" s="21">
        <v>5</v>
      </c>
      <c r="L431" s="21">
        <v>4</v>
      </c>
      <c r="M431" s="21">
        <v>4</v>
      </c>
      <c r="N431" s="21">
        <v>4</v>
      </c>
      <c r="O431" s="21">
        <v>4</v>
      </c>
      <c r="P431" s="21">
        <v>4</v>
      </c>
      <c r="Q431" s="24">
        <f t="shared" si="21"/>
        <v>94</v>
      </c>
      <c r="R431" s="24">
        <f t="shared" si="28"/>
        <v>94</v>
      </c>
      <c r="S431" s="21" t="s">
        <v>306</v>
      </c>
      <c r="T431" s="24"/>
      <c r="U431" s="24"/>
      <c r="V431" s="24"/>
      <c r="W431" s="24"/>
      <c r="X431" s="24"/>
      <c r="Y431" s="24"/>
      <c r="Z431" s="24"/>
      <c r="AA431" s="24"/>
    </row>
    <row r="432" spans="1:27" ht="15" x14ac:dyDescent="0.2">
      <c r="A432" s="22" t="s">
        <v>707</v>
      </c>
      <c r="B432" s="22" t="s">
        <v>395</v>
      </c>
      <c r="C432" s="21">
        <v>15</v>
      </c>
      <c r="D432" s="21">
        <v>5</v>
      </c>
      <c r="E432" s="21">
        <v>20</v>
      </c>
      <c r="F432" s="35">
        <v>5</v>
      </c>
      <c r="G432" s="21">
        <v>3</v>
      </c>
      <c r="H432" s="21">
        <v>5</v>
      </c>
      <c r="I432" s="21">
        <v>5</v>
      </c>
      <c r="J432" s="21">
        <v>15</v>
      </c>
      <c r="K432" s="21">
        <v>5</v>
      </c>
      <c r="L432" s="21">
        <v>4</v>
      </c>
      <c r="M432" s="21">
        <v>4</v>
      </c>
      <c r="N432" s="21">
        <v>4</v>
      </c>
      <c r="O432" s="21">
        <v>4</v>
      </c>
      <c r="P432" s="21">
        <v>0</v>
      </c>
      <c r="Q432" s="24">
        <f t="shared" si="21"/>
        <v>94</v>
      </c>
      <c r="R432" s="24">
        <f t="shared" si="28"/>
        <v>94</v>
      </c>
      <c r="S432" s="21" t="s">
        <v>708</v>
      </c>
      <c r="T432" s="24"/>
      <c r="U432" s="24"/>
      <c r="V432" s="24"/>
      <c r="W432" s="24"/>
      <c r="X432" s="24"/>
      <c r="Y432" s="24"/>
      <c r="Z432" s="24"/>
      <c r="AA432" s="24"/>
    </row>
    <row r="433" spans="1:27" ht="15" x14ac:dyDescent="0.2">
      <c r="A433" s="22" t="s">
        <v>709</v>
      </c>
      <c r="B433" s="22" t="s">
        <v>422</v>
      </c>
      <c r="C433" s="21">
        <v>15</v>
      </c>
      <c r="D433" s="21">
        <v>5</v>
      </c>
      <c r="E433" s="21">
        <v>20</v>
      </c>
      <c r="F433" s="35">
        <v>5</v>
      </c>
      <c r="G433" s="21">
        <v>5</v>
      </c>
      <c r="H433" s="21">
        <v>5</v>
      </c>
      <c r="I433" s="21">
        <v>5</v>
      </c>
      <c r="J433" s="21">
        <v>15</v>
      </c>
      <c r="K433" s="21">
        <v>5</v>
      </c>
      <c r="L433" s="21">
        <v>4</v>
      </c>
      <c r="M433" s="21">
        <v>4</v>
      </c>
      <c r="N433" s="21">
        <v>4</v>
      </c>
      <c r="O433" s="21">
        <v>4</v>
      </c>
      <c r="P433" s="21">
        <v>4</v>
      </c>
      <c r="Q433" s="24">
        <f t="shared" si="21"/>
        <v>100</v>
      </c>
      <c r="R433" s="24">
        <f t="shared" si="28"/>
        <v>100</v>
      </c>
      <c r="S433" s="21" t="s">
        <v>40</v>
      </c>
      <c r="T433" s="24"/>
      <c r="U433" s="24"/>
      <c r="V433" s="24"/>
      <c r="W433" s="24"/>
      <c r="X433" s="24"/>
      <c r="Y433" s="24"/>
      <c r="Z433" s="24"/>
      <c r="AA433" s="24"/>
    </row>
    <row r="434" spans="1:27" ht="15" x14ac:dyDescent="0.2">
      <c r="A434" s="22" t="s">
        <v>710</v>
      </c>
      <c r="B434" s="22" t="s">
        <v>422</v>
      </c>
      <c r="C434" s="21">
        <v>15</v>
      </c>
      <c r="D434" s="21">
        <v>4</v>
      </c>
      <c r="E434" s="21">
        <v>20</v>
      </c>
      <c r="F434" s="35">
        <v>5</v>
      </c>
      <c r="G434" s="21">
        <v>4</v>
      </c>
      <c r="H434" s="21">
        <v>4</v>
      </c>
      <c r="I434" s="21">
        <v>4</v>
      </c>
      <c r="J434" s="21">
        <v>15</v>
      </c>
      <c r="K434" s="21">
        <v>5</v>
      </c>
      <c r="L434" s="21">
        <v>4</v>
      </c>
      <c r="M434" s="21">
        <v>4</v>
      </c>
      <c r="N434" s="21">
        <v>4</v>
      </c>
      <c r="O434" s="21">
        <v>4</v>
      </c>
      <c r="P434" s="21">
        <v>4</v>
      </c>
      <c r="Q434" s="24">
        <f t="shared" si="21"/>
        <v>96</v>
      </c>
      <c r="R434" s="24">
        <f t="shared" si="28"/>
        <v>96</v>
      </c>
      <c r="S434" s="21" t="s">
        <v>69</v>
      </c>
      <c r="T434" s="24"/>
      <c r="U434" s="24"/>
      <c r="V434" s="24"/>
      <c r="W434" s="24"/>
      <c r="X434" s="24"/>
      <c r="Y434" s="24"/>
      <c r="Z434" s="24"/>
      <c r="AA434" s="24"/>
    </row>
    <row r="435" spans="1:27" ht="15" x14ac:dyDescent="0.2">
      <c r="A435" s="22" t="s">
        <v>711</v>
      </c>
      <c r="B435" s="22" t="s">
        <v>422</v>
      </c>
      <c r="C435" s="21">
        <v>15</v>
      </c>
      <c r="D435" s="21">
        <v>5</v>
      </c>
      <c r="E435" s="21">
        <v>20</v>
      </c>
      <c r="F435" s="35">
        <v>5</v>
      </c>
      <c r="G435" s="21">
        <v>3</v>
      </c>
      <c r="H435" s="21">
        <v>5</v>
      </c>
      <c r="I435" s="21">
        <v>5</v>
      </c>
      <c r="J435" s="21">
        <v>15</v>
      </c>
      <c r="K435" s="21">
        <v>5</v>
      </c>
      <c r="L435" s="21">
        <v>4</v>
      </c>
      <c r="M435" s="21">
        <v>4</v>
      </c>
      <c r="N435" s="21">
        <v>4</v>
      </c>
      <c r="O435" s="21">
        <v>4</v>
      </c>
      <c r="P435" s="21">
        <v>0</v>
      </c>
      <c r="Q435" s="24">
        <f t="shared" si="21"/>
        <v>94</v>
      </c>
      <c r="R435" s="24">
        <f t="shared" si="28"/>
        <v>94</v>
      </c>
      <c r="S435" s="21" t="s">
        <v>712</v>
      </c>
      <c r="T435" s="24"/>
      <c r="U435" s="24"/>
      <c r="V435" s="24"/>
      <c r="W435" s="24"/>
      <c r="X435" s="24"/>
      <c r="Y435" s="24"/>
      <c r="Z435" s="24"/>
      <c r="AA435" s="24"/>
    </row>
    <row r="436" spans="1:27" ht="15" x14ac:dyDescent="0.2">
      <c r="A436" s="22" t="s">
        <v>713</v>
      </c>
      <c r="B436" s="22" t="s">
        <v>422</v>
      </c>
      <c r="C436" s="21">
        <v>15</v>
      </c>
      <c r="D436" s="21">
        <v>5</v>
      </c>
      <c r="E436" s="21">
        <v>20</v>
      </c>
      <c r="F436" s="35">
        <v>5</v>
      </c>
      <c r="G436" s="21">
        <v>5</v>
      </c>
      <c r="H436" s="21">
        <v>5</v>
      </c>
      <c r="I436" s="21">
        <v>5</v>
      </c>
      <c r="J436" s="21">
        <v>15</v>
      </c>
      <c r="K436" s="21">
        <v>5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4">
        <f t="shared" si="21"/>
        <v>80</v>
      </c>
      <c r="R436" s="24">
        <f t="shared" si="28"/>
        <v>80</v>
      </c>
      <c r="S436" s="21" t="s">
        <v>714</v>
      </c>
      <c r="T436" s="24"/>
      <c r="U436" s="24"/>
      <c r="V436" s="24"/>
      <c r="W436" s="24"/>
      <c r="X436" s="24"/>
      <c r="Y436" s="24"/>
      <c r="Z436" s="24"/>
      <c r="AA436" s="24"/>
    </row>
    <row r="437" spans="1:27" ht="15" x14ac:dyDescent="0.2">
      <c r="A437" s="22" t="s">
        <v>715</v>
      </c>
      <c r="B437" s="22" t="s">
        <v>382</v>
      </c>
      <c r="C437" s="21">
        <v>15</v>
      </c>
      <c r="D437" s="21">
        <v>5</v>
      </c>
      <c r="E437" s="21">
        <v>20</v>
      </c>
      <c r="F437" s="35">
        <v>5</v>
      </c>
      <c r="G437" s="21">
        <v>5</v>
      </c>
      <c r="H437" s="21">
        <v>5</v>
      </c>
      <c r="I437" s="21">
        <v>5</v>
      </c>
      <c r="J437" s="21">
        <v>15</v>
      </c>
      <c r="K437" s="21">
        <v>5</v>
      </c>
      <c r="L437" s="21">
        <v>4</v>
      </c>
      <c r="M437" s="21">
        <v>4</v>
      </c>
      <c r="N437" s="21">
        <v>4</v>
      </c>
      <c r="O437" s="21">
        <v>4</v>
      </c>
      <c r="P437" s="21">
        <v>4</v>
      </c>
      <c r="Q437" s="24">
        <f t="shared" si="21"/>
        <v>100</v>
      </c>
      <c r="R437" s="24">
        <f t="shared" si="28"/>
        <v>100</v>
      </c>
      <c r="S437" s="21" t="s">
        <v>332</v>
      </c>
      <c r="T437" s="24"/>
      <c r="U437" s="24"/>
      <c r="V437" s="24"/>
      <c r="W437" s="24"/>
      <c r="X437" s="24"/>
      <c r="Y437" s="24"/>
      <c r="Z437" s="24"/>
      <c r="AA437" s="24"/>
    </row>
    <row r="438" spans="1:27" ht="15" x14ac:dyDescent="0.2">
      <c r="A438" s="22" t="s">
        <v>716</v>
      </c>
      <c r="B438" s="22" t="s">
        <v>395</v>
      </c>
      <c r="C438" s="21">
        <v>15</v>
      </c>
      <c r="D438" s="21">
        <v>5</v>
      </c>
      <c r="E438" s="21">
        <v>20</v>
      </c>
      <c r="F438" s="35">
        <v>5</v>
      </c>
      <c r="G438" s="21">
        <v>3</v>
      </c>
      <c r="H438" s="21">
        <v>5</v>
      </c>
      <c r="I438" s="21">
        <v>5</v>
      </c>
      <c r="J438" s="21">
        <v>15</v>
      </c>
      <c r="K438" s="21">
        <v>5</v>
      </c>
      <c r="L438" s="21">
        <v>4</v>
      </c>
      <c r="M438" s="21">
        <v>4</v>
      </c>
      <c r="N438" s="21">
        <v>4</v>
      </c>
      <c r="O438" s="21">
        <v>4</v>
      </c>
      <c r="P438" s="21">
        <v>0</v>
      </c>
      <c r="Q438" s="24">
        <f t="shared" si="21"/>
        <v>94</v>
      </c>
      <c r="R438" s="24">
        <f t="shared" si="28"/>
        <v>94</v>
      </c>
      <c r="S438" s="21" t="s">
        <v>717</v>
      </c>
      <c r="T438" s="24"/>
      <c r="U438" s="24"/>
      <c r="V438" s="24"/>
      <c r="W438" s="24"/>
      <c r="X438" s="24"/>
      <c r="Y438" s="24"/>
      <c r="Z438" s="24"/>
      <c r="AA438" s="24"/>
    </row>
    <row r="439" spans="1:27" ht="15" x14ac:dyDescent="0.2">
      <c r="A439" s="22" t="s">
        <v>718</v>
      </c>
      <c r="B439" s="22" t="s">
        <v>422</v>
      </c>
      <c r="C439" s="21">
        <v>15</v>
      </c>
      <c r="D439" s="21">
        <v>5</v>
      </c>
      <c r="E439" s="21">
        <v>20</v>
      </c>
      <c r="F439" s="35">
        <v>5</v>
      </c>
      <c r="G439" s="21">
        <v>3</v>
      </c>
      <c r="H439" s="21">
        <v>3</v>
      </c>
      <c r="I439" s="21">
        <v>3</v>
      </c>
      <c r="J439" s="21">
        <v>15</v>
      </c>
      <c r="K439" s="21">
        <v>5</v>
      </c>
      <c r="L439" s="21">
        <v>4</v>
      </c>
      <c r="M439" s="21">
        <v>4</v>
      </c>
      <c r="N439" s="21">
        <v>4</v>
      </c>
      <c r="O439" s="21">
        <v>4</v>
      </c>
      <c r="P439" s="21">
        <v>3</v>
      </c>
      <c r="Q439" s="24">
        <f t="shared" si="21"/>
        <v>93</v>
      </c>
      <c r="R439" s="24">
        <f t="shared" si="28"/>
        <v>93</v>
      </c>
      <c r="S439" s="21" t="s">
        <v>69</v>
      </c>
      <c r="T439" s="24"/>
      <c r="U439" s="24"/>
      <c r="V439" s="24"/>
      <c r="W439" s="24"/>
      <c r="X439" s="24"/>
      <c r="Y439" s="24"/>
      <c r="Z439" s="24"/>
      <c r="AA439" s="24"/>
    </row>
    <row r="440" spans="1:27" ht="15" x14ac:dyDescent="0.2">
      <c r="A440" s="22" t="s">
        <v>719</v>
      </c>
      <c r="B440" s="22" t="s">
        <v>453</v>
      </c>
      <c r="C440" s="21">
        <v>15</v>
      </c>
      <c r="D440" s="21">
        <v>4</v>
      </c>
      <c r="E440" s="21">
        <v>20</v>
      </c>
      <c r="F440" s="35">
        <v>5</v>
      </c>
      <c r="G440" s="21">
        <v>3</v>
      </c>
      <c r="H440" s="21">
        <v>3</v>
      </c>
      <c r="I440" s="21">
        <v>3</v>
      </c>
      <c r="J440" s="21">
        <v>15</v>
      </c>
      <c r="K440" s="21">
        <v>5</v>
      </c>
      <c r="L440" s="21">
        <v>4</v>
      </c>
      <c r="M440" s="21">
        <v>4</v>
      </c>
      <c r="N440" s="21">
        <v>4</v>
      </c>
      <c r="O440" s="21">
        <v>4</v>
      </c>
      <c r="P440" s="21">
        <v>4</v>
      </c>
      <c r="Q440" s="24">
        <f t="shared" si="21"/>
        <v>93</v>
      </c>
      <c r="R440" s="24">
        <f t="shared" si="28"/>
        <v>93</v>
      </c>
      <c r="S440" s="21" t="s">
        <v>720</v>
      </c>
      <c r="T440" s="24"/>
      <c r="U440" s="24"/>
      <c r="V440" s="24"/>
      <c r="W440" s="24"/>
      <c r="X440" s="24"/>
      <c r="Y440" s="24"/>
      <c r="Z440" s="24"/>
      <c r="AA440" s="24"/>
    </row>
    <row r="441" spans="1:27" ht="15" x14ac:dyDescent="0.2">
      <c r="A441" s="22" t="s">
        <v>721</v>
      </c>
      <c r="B441" s="22" t="s">
        <v>398</v>
      </c>
      <c r="C441" s="21">
        <v>15</v>
      </c>
      <c r="D441" s="21">
        <v>5</v>
      </c>
      <c r="E441" s="21">
        <v>20</v>
      </c>
      <c r="F441" s="35">
        <v>5</v>
      </c>
      <c r="G441" s="21">
        <v>3</v>
      </c>
      <c r="H441" s="21">
        <v>3</v>
      </c>
      <c r="I441" s="21">
        <v>3</v>
      </c>
      <c r="J441" s="21">
        <v>15</v>
      </c>
      <c r="K441" s="21">
        <v>3</v>
      </c>
      <c r="L441" s="21">
        <v>4</v>
      </c>
      <c r="M441" s="21">
        <v>4</v>
      </c>
      <c r="N441" s="21">
        <v>4</v>
      </c>
      <c r="O441" s="21">
        <v>4</v>
      </c>
      <c r="P441" s="21">
        <v>2</v>
      </c>
      <c r="Q441" s="24">
        <f t="shared" si="21"/>
        <v>90</v>
      </c>
      <c r="R441" s="24">
        <f t="shared" si="28"/>
        <v>90</v>
      </c>
      <c r="S441" s="21" t="s">
        <v>722</v>
      </c>
      <c r="T441" s="24"/>
      <c r="U441" s="24"/>
      <c r="V441" s="24"/>
      <c r="W441" s="24"/>
      <c r="X441" s="24"/>
      <c r="Y441" s="24"/>
      <c r="Z441" s="24"/>
      <c r="AA441" s="24"/>
    </row>
    <row r="442" spans="1:27" ht="15" x14ac:dyDescent="0.2">
      <c r="A442" s="22" t="s">
        <v>723</v>
      </c>
      <c r="B442" s="22" t="s">
        <v>422</v>
      </c>
      <c r="C442" s="21">
        <v>15</v>
      </c>
      <c r="D442" s="21">
        <v>5</v>
      </c>
      <c r="E442" s="21">
        <v>20</v>
      </c>
      <c r="F442" s="35">
        <v>5</v>
      </c>
      <c r="G442" s="21">
        <v>5</v>
      </c>
      <c r="H442" s="21">
        <v>5</v>
      </c>
      <c r="I442" s="21">
        <v>5</v>
      </c>
      <c r="J442" s="21">
        <v>15</v>
      </c>
      <c r="K442" s="21">
        <v>5</v>
      </c>
      <c r="L442" s="21">
        <v>4</v>
      </c>
      <c r="M442" s="21">
        <v>4</v>
      </c>
      <c r="N442" s="21">
        <v>4</v>
      </c>
      <c r="O442" s="21">
        <v>4</v>
      </c>
      <c r="P442" s="21">
        <v>4</v>
      </c>
      <c r="Q442" s="24">
        <f t="shared" si="21"/>
        <v>100</v>
      </c>
      <c r="R442" s="24">
        <f t="shared" si="28"/>
        <v>100</v>
      </c>
      <c r="S442" s="21" t="s">
        <v>724</v>
      </c>
      <c r="T442" s="24"/>
      <c r="U442" s="24"/>
      <c r="V442" s="24"/>
      <c r="W442" s="24"/>
      <c r="X442" s="24"/>
      <c r="Y442" s="24"/>
      <c r="Z442" s="24"/>
      <c r="AA442" s="24"/>
    </row>
    <row r="443" spans="1:27" ht="15" x14ac:dyDescent="0.2">
      <c r="A443" s="22" t="s">
        <v>725</v>
      </c>
      <c r="B443" s="22" t="s">
        <v>438</v>
      </c>
      <c r="C443" s="21">
        <v>15</v>
      </c>
      <c r="D443" s="21">
        <v>5</v>
      </c>
      <c r="E443" s="21">
        <v>20</v>
      </c>
      <c r="F443" s="35">
        <v>5</v>
      </c>
      <c r="G443" s="21">
        <v>3</v>
      </c>
      <c r="H443" s="21">
        <v>3</v>
      </c>
      <c r="I443" s="21">
        <v>3</v>
      </c>
      <c r="J443" s="21">
        <v>15</v>
      </c>
      <c r="K443" s="21">
        <v>3</v>
      </c>
      <c r="L443" s="21">
        <v>4</v>
      </c>
      <c r="M443" s="21">
        <v>4</v>
      </c>
      <c r="N443" s="21">
        <v>4</v>
      </c>
      <c r="O443" s="21">
        <v>4</v>
      </c>
      <c r="P443" s="21">
        <v>4</v>
      </c>
      <c r="Q443" s="24">
        <f t="shared" si="21"/>
        <v>92</v>
      </c>
      <c r="R443" s="24">
        <f t="shared" si="28"/>
        <v>92</v>
      </c>
      <c r="S443" s="21" t="s">
        <v>726</v>
      </c>
      <c r="T443" s="24"/>
      <c r="U443" s="24"/>
      <c r="V443" s="24"/>
      <c r="W443" s="24"/>
      <c r="X443" s="24"/>
      <c r="Y443" s="24"/>
      <c r="Z443" s="24"/>
      <c r="AA443" s="24"/>
    </row>
    <row r="444" spans="1:27" ht="15" x14ac:dyDescent="0.2">
      <c r="A444" s="22" t="s">
        <v>727</v>
      </c>
      <c r="B444" s="22" t="s">
        <v>422</v>
      </c>
      <c r="C444" s="21">
        <v>15</v>
      </c>
      <c r="D444" s="21">
        <v>5</v>
      </c>
      <c r="E444" s="21">
        <v>20</v>
      </c>
      <c r="F444" s="35">
        <v>5</v>
      </c>
      <c r="G444" s="21">
        <v>5</v>
      </c>
      <c r="H444" s="21">
        <v>5</v>
      </c>
      <c r="I444" s="21">
        <v>5</v>
      </c>
      <c r="J444" s="21">
        <v>15</v>
      </c>
      <c r="K444" s="21">
        <v>5</v>
      </c>
      <c r="L444" s="21">
        <v>4</v>
      </c>
      <c r="M444" s="21">
        <v>4</v>
      </c>
      <c r="N444" s="21">
        <v>4</v>
      </c>
      <c r="O444" s="21">
        <v>4</v>
      </c>
      <c r="P444" s="21">
        <v>4</v>
      </c>
      <c r="Q444" s="24">
        <f t="shared" si="21"/>
        <v>100</v>
      </c>
      <c r="R444" s="24">
        <f t="shared" si="28"/>
        <v>100</v>
      </c>
      <c r="S444" s="21" t="s">
        <v>59</v>
      </c>
      <c r="T444" s="24"/>
      <c r="U444" s="24"/>
      <c r="V444" s="24"/>
      <c r="W444" s="24"/>
      <c r="X444" s="24"/>
      <c r="Y444" s="24"/>
      <c r="Z444" s="24"/>
      <c r="AA444" s="24"/>
    </row>
    <row r="445" spans="1:27" ht="15" x14ac:dyDescent="0.2">
      <c r="A445" s="22" t="s">
        <v>728</v>
      </c>
      <c r="B445" s="22" t="s">
        <v>438</v>
      </c>
      <c r="C445" s="21">
        <v>15</v>
      </c>
      <c r="D445" s="21">
        <v>5</v>
      </c>
      <c r="E445" s="21">
        <v>20</v>
      </c>
      <c r="F445" s="35">
        <v>5</v>
      </c>
      <c r="G445" s="21">
        <v>5</v>
      </c>
      <c r="H445" s="21">
        <v>5</v>
      </c>
      <c r="I445" s="21">
        <v>5</v>
      </c>
      <c r="J445" s="21">
        <v>15</v>
      </c>
      <c r="K445" s="21">
        <v>5</v>
      </c>
      <c r="L445" s="21">
        <v>4</v>
      </c>
      <c r="M445" s="21">
        <v>4</v>
      </c>
      <c r="N445" s="21">
        <v>4</v>
      </c>
      <c r="O445" s="21">
        <v>4</v>
      </c>
      <c r="P445" s="21">
        <v>4</v>
      </c>
      <c r="Q445" s="24">
        <f t="shared" si="21"/>
        <v>100</v>
      </c>
      <c r="R445" s="24">
        <f t="shared" si="28"/>
        <v>100</v>
      </c>
      <c r="S445" s="21" t="s">
        <v>40</v>
      </c>
      <c r="T445" s="24"/>
      <c r="U445" s="24"/>
      <c r="V445" s="24"/>
      <c r="W445" s="24"/>
      <c r="X445" s="24"/>
      <c r="Y445" s="24"/>
      <c r="Z445" s="24"/>
      <c r="AA445" s="24"/>
    </row>
    <row r="446" spans="1:27" ht="15" x14ac:dyDescent="0.2">
      <c r="A446" s="22" t="s">
        <v>729</v>
      </c>
      <c r="B446" s="22" t="s">
        <v>379</v>
      </c>
      <c r="C446" s="21">
        <v>15</v>
      </c>
      <c r="D446" s="21">
        <v>5</v>
      </c>
      <c r="E446" s="21">
        <v>20</v>
      </c>
      <c r="F446" s="35">
        <v>5</v>
      </c>
      <c r="G446" s="21">
        <v>5</v>
      </c>
      <c r="H446" s="21">
        <v>5</v>
      </c>
      <c r="I446" s="21">
        <v>5</v>
      </c>
      <c r="J446" s="21">
        <v>15</v>
      </c>
      <c r="K446" s="21">
        <v>5</v>
      </c>
      <c r="L446" s="21">
        <v>4</v>
      </c>
      <c r="M446" s="21">
        <v>4</v>
      </c>
      <c r="N446" s="21">
        <v>4</v>
      </c>
      <c r="O446" s="21">
        <v>4</v>
      </c>
      <c r="P446" s="21">
        <v>4</v>
      </c>
      <c r="Q446" s="24">
        <f t="shared" si="21"/>
        <v>100</v>
      </c>
      <c r="R446" s="24">
        <f t="shared" si="28"/>
        <v>100</v>
      </c>
      <c r="S446" s="21" t="s">
        <v>61</v>
      </c>
      <c r="T446" s="24"/>
      <c r="U446" s="24"/>
      <c r="V446" s="24"/>
      <c r="W446" s="24"/>
      <c r="X446" s="24"/>
      <c r="Y446" s="24"/>
      <c r="Z446" s="24"/>
      <c r="AA446" s="24"/>
    </row>
    <row r="447" spans="1:27" ht="15" x14ac:dyDescent="0.2">
      <c r="A447" s="22" t="s">
        <v>730</v>
      </c>
      <c r="B447" s="22" t="s">
        <v>438</v>
      </c>
      <c r="C447" s="21">
        <v>15</v>
      </c>
      <c r="D447" s="21">
        <v>5</v>
      </c>
      <c r="E447" s="21">
        <v>20</v>
      </c>
      <c r="F447" s="35">
        <v>5</v>
      </c>
      <c r="G447" s="21">
        <v>5</v>
      </c>
      <c r="H447" s="21">
        <v>5</v>
      </c>
      <c r="I447" s="21">
        <v>5</v>
      </c>
      <c r="J447" s="21">
        <v>15</v>
      </c>
      <c r="K447" s="21">
        <v>5</v>
      </c>
      <c r="L447" s="21">
        <v>4</v>
      </c>
      <c r="M447" s="21">
        <v>4</v>
      </c>
      <c r="N447" s="21">
        <v>4</v>
      </c>
      <c r="O447" s="21">
        <v>4</v>
      </c>
      <c r="P447" s="21">
        <v>0</v>
      </c>
      <c r="Q447" s="24">
        <f t="shared" si="21"/>
        <v>96</v>
      </c>
      <c r="R447" s="24">
        <f t="shared" si="28"/>
        <v>96</v>
      </c>
      <c r="S447" s="21" t="s">
        <v>731</v>
      </c>
      <c r="T447" s="24"/>
      <c r="U447" s="24"/>
      <c r="V447" s="24"/>
      <c r="W447" s="24"/>
      <c r="X447" s="24"/>
      <c r="Y447" s="24"/>
      <c r="Z447" s="24"/>
      <c r="AA447" s="24"/>
    </row>
    <row r="448" spans="1:27" ht="15" x14ac:dyDescent="0.2">
      <c r="A448" s="22" t="s">
        <v>732</v>
      </c>
      <c r="B448" s="22" t="s">
        <v>422</v>
      </c>
      <c r="C448" s="21">
        <v>15</v>
      </c>
      <c r="D448" s="21">
        <v>5</v>
      </c>
      <c r="E448" s="21">
        <v>20</v>
      </c>
      <c r="F448" s="35">
        <v>5</v>
      </c>
      <c r="G448" s="21">
        <v>3</v>
      </c>
      <c r="H448" s="21">
        <v>3</v>
      </c>
      <c r="I448" s="21">
        <v>5</v>
      </c>
      <c r="J448" s="21">
        <v>15</v>
      </c>
      <c r="K448" s="21">
        <v>5</v>
      </c>
      <c r="L448" s="21">
        <v>4</v>
      </c>
      <c r="M448" s="21">
        <v>4</v>
      </c>
      <c r="N448" s="21">
        <v>4</v>
      </c>
      <c r="O448" s="21">
        <v>3</v>
      </c>
      <c r="P448" s="21">
        <v>4</v>
      </c>
      <c r="Q448" s="24">
        <f t="shared" si="21"/>
        <v>95</v>
      </c>
      <c r="R448" s="24">
        <f t="shared" si="28"/>
        <v>95</v>
      </c>
      <c r="S448" s="21" t="s">
        <v>64</v>
      </c>
      <c r="T448" s="24"/>
      <c r="U448" s="24"/>
      <c r="V448" s="24"/>
      <c r="W448" s="24"/>
      <c r="X448" s="24"/>
      <c r="Y448" s="24"/>
      <c r="Z448" s="24"/>
      <c r="AA448" s="24"/>
    </row>
    <row r="449" spans="1:27" ht="15" x14ac:dyDescent="0.2">
      <c r="A449" s="22" t="s">
        <v>733</v>
      </c>
      <c r="B449" s="22" t="s">
        <v>422</v>
      </c>
      <c r="C449" s="21">
        <v>15</v>
      </c>
      <c r="D449" s="21">
        <v>5</v>
      </c>
      <c r="E449" s="21">
        <v>20</v>
      </c>
      <c r="F449" s="35">
        <v>5</v>
      </c>
      <c r="G449" s="21">
        <v>5</v>
      </c>
      <c r="H449" s="21">
        <v>5</v>
      </c>
      <c r="I449" s="21">
        <v>5</v>
      </c>
      <c r="J449" s="21">
        <v>15</v>
      </c>
      <c r="K449" s="21">
        <v>5</v>
      </c>
      <c r="L449" s="21">
        <v>4</v>
      </c>
      <c r="M449" s="21">
        <v>4</v>
      </c>
      <c r="N449" s="21">
        <v>4</v>
      </c>
      <c r="O449" s="21">
        <v>4</v>
      </c>
      <c r="P449" s="21">
        <v>3</v>
      </c>
      <c r="Q449" s="24">
        <f t="shared" si="21"/>
        <v>99</v>
      </c>
      <c r="R449" s="24">
        <f t="shared" si="28"/>
        <v>99</v>
      </c>
      <c r="S449" s="29" t="s">
        <v>734</v>
      </c>
      <c r="T449" s="24"/>
      <c r="U449" s="24"/>
      <c r="V449" s="24"/>
      <c r="W449" s="24"/>
      <c r="X449" s="24"/>
      <c r="Y449" s="24"/>
      <c r="Z449" s="24"/>
      <c r="AA449" s="24"/>
    </row>
    <row r="450" spans="1:27" ht="15" x14ac:dyDescent="0.2">
      <c r="A450" s="22" t="s">
        <v>735</v>
      </c>
      <c r="B450" s="22" t="s">
        <v>438</v>
      </c>
      <c r="C450" s="21">
        <v>15</v>
      </c>
      <c r="D450" s="21">
        <v>5</v>
      </c>
      <c r="E450" s="21">
        <v>20</v>
      </c>
      <c r="F450" s="35">
        <v>5</v>
      </c>
      <c r="G450" s="21">
        <v>5</v>
      </c>
      <c r="H450" s="21">
        <v>5</v>
      </c>
      <c r="I450" s="21">
        <v>5</v>
      </c>
      <c r="J450" s="21">
        <v>15</v>
      </c>
      <c r="K450" s="21">
        <v>5</v>
      </c>
      <c r="L450" s="21">
        <v>4</v>
      </c>
      <c r="M450" s="21">
        <v>4</v>
      </c>
      <c r="N450" s="21">
        <v>4</v>
      </c>
      <c r="O450" s="21">
        <v>4</v>
      </c>
      <c r="P450" s="21">
        <v>4</v>
      </c>
      <c r="Q450" s="24">
        <f t="shared" si="21"/>
        <v>100</v>
      </c>
      <c r="R450" s="24">
        <f t="shared" si="28"/>
        <v>100</v>
      </c>
      <c r="S450" s="21" t="s">
        <v>143</v>
      </c>
      <c r="T450" s="24"/>
      <c r="U450" s="24"/>
      <c r="V450" s="24"/>
      <c r="W450" s="24"/>
      <c r="X450" s="24"/>
      <c r="Y450" s="24"/>
      <c r="Z450" s="24"/>
      <c r="AA450" s="24"/>
    </row>
    <row r="451" spans="1:27" ht="15" x14ac:dyDescent="0.2">
      <c r="A451" s="22" t="s">
        <v>736</v>
      </c>
      <c r="B451" s="22" t="s">
        <v>438</v>
      </c>
      <c r="C451" s="21">
        <v>15</v>
      </c>
      <c r="D451" s="21">
        <v>5</v>
      </c>
      <c r="E451" s="21">
        <v>20</v>
      </c>
      <c r="F451" s="35">
        <v>5</v>
      </c>
      <c r="G451" s="21">
        <v>3</v>
      </c>
      <c r="H451" s="21">
        <v>3</v>
      </c>
      <c r="I451" s="21">
        <v>3</v>
      </c>
      <c r="J451" s="21">
        <v>15</v>
      </c>
      <c r="K451" s="21">
        <v>3</v>
      </c>
      <c r="L451" s="21">
        <v>4</v>
      </c>
      <c r="M451" s="21">
        <v>4</v>
      </c>
      <c r="N451" s="21">
        <v>4</v>
      </c>
      <c r="O451" s="21">
        <v>4</v>
      </c>
      <c r="P451" s="21">
        <v>2</v>
      </c>
      <c r="Q451" s="24">
        <f t="shared" si="21"/>
        <v>90</v>
      </c>
      <c r="R451" s="24">
        <f t="shared" si="28"/>
        <v>90</v>
      </c>
      <c r="S451" s="21" t="s">
        <v>737</v>
      </c>
      <c r="T451" s="24"/>
      <c r="U451" s="24"/>
      <c r="V451" s="24"/>
      <c r="W451" s="24"/>
      <c r="X451" s="24"/>
      <c r="Y451" s="24"/>
      <c r="Z451" s="24"/>
      <c r="AA451" s="24"/>
    </row>
    <row r="452" spans="1:27" ht="15" x14ac:dyDescent="0.2">
      <c r="A452" s="22" t="s">
        <v>738</v>
      </c>
      <c r="B452" s="22" t="s">
        <v>379</v>
      </c>
      <c r="C452" s="21">
        <v>15</v>
      </c>
      <c r="D452" s="21">
        <v>5</v>
      </c>
      <c r="E452" s="21">
        <v>20</v>
      </c>
      <c r="F452" s="35">
        <v>5</v>
      </c>
      <c r="G452" s="21">
        <v>3</v>
      </c>
      <c r="H452" s="21">
        <v>3</v>
      </c>
      <c r="I452" s="21">
        <v>3</v>
      </c>
      <c r="J452" s="21">
        <v>15</v>
      </c>
      <c r="K452" s="21">
        <v>5</v>
      </c>
      <c r="L452" s="21">
        <v>4</v>
      </c>
      <c r="M452" s="21">
        <v>4</v>
      </c>
      <c r="N452" s="21">
        <v>4</v>
      </c>
      <c r="O452" s="21">
        <v>4</v>
      </c>
      <c r="P452" s="21">
        <v>4</v>
      </c>
      <c r="Q452" s="24">
        <f t="shared" si="21"/>
        <v>94</v>
      </c>
      <c r="R452" s="24">
        <f t="shared" si="28"/>
        <v>94</v>
      </c>
      <c r="S452" s="21" t="s">
        <v>739</v>
      </c>
      <c r="T452" s="24"/>
      <c r="U452" s="24"/>
      <c r="V452" s="24"/>
      <c r="W452" s="24"/>
      <c r="X452" s="24"/>
      <c r="Y452" s="24"/>
      <c r="Z452" s="24"/>
      <c r="AA452" s="24"/>
    </row>
    <row r="453" spans="1:27" ht="15" x14ac:dyDescent="0.2">
      <c r="A453" s="22" t="s">
        <v>740</v>
      </c>
      <c r="B453" s="22" t="s">
        <v>382</v>
      </c>
      <c r="C453" s="21">
        <v>15</v>
      </c>
      <c r="D453" s="21">
        <v>5</v>
      </c>
      <c r="E453" s="21">
        <v>20</v>
      </c>
      <c r="F453" s="35">
        <v>5</v>
      </c>
      <c r="G453" s="21">
        <v>3</v>
      </c>
      <c r="H453" s="21">
        <v>3</v>
      </c>
      <c r="I453" s="21">
        <v>5</v>
      </c>
      <c r="J453" s="21">
        <v>15</v>
      </c>
      <c r="K453" s="21">
        <v>3</v>
      </c>
      <c r="L453" s="21">
        <v>3</v>
      </c>
      <c r="M453" s="21">
        <v>4</v>
      </c>
      <c r="N453" s="21">
        <v>4</v>
      </c>
      <c r="O453" s="21">
        <v>4</v>
      </c>
      <c r="P453" s="21">
        <v>4</v>
      </c>
      <c r="Q453" s="24">
        <f t="shared" si="21"/>
        <v>93</v>
      </c>
      <c r="R453" s="24">
        <f t="shared" si="28"/>
        <v>93</v>
      </c>
      <c r="S453" s="21" t="s">
        <v>741</v>
      </c>
      <c r="T453" s="24"/>
      <c r="U453" s="24"/>
      <c r="V453" s="24"/>
      <c r="W453" s="24"/>
      <c r="X453" s="24"/>
      <c r="Y453" s="24"/>
      <c r="Z453" s="24"/>
      <c r="AA453" s="24"/>
    </row>
    <row r="454" spans="1:27" ht="15" x14ac:dyDescent="0.2">
      <c r="A454" s="22" t="s">
        <v>742</v>
      </c>
      <c r="B454" s="22" t="s">
        <v>453</v>
      </c>
      <c r="C454" s="21">
        <v>15</v>
      </c>
      <c r="D454" s="21">
        <v>5</v>
      </c>
      <c r="E454" s="21">
        <v>20</v>
      </c>
      <c r="F454" s="35">
        <v>5</v>
      </c>
      <c r="G454" s="21">
        <v>5</v>
      </c>
      <c r="H454" s="21">
        <v>5</v>
      </c>
      <c r="I454" s="21">
        <v>5</v>
      </c>
      <c r="J454" s="21">
        <v>15</v>
      </c>
      <c r="K454" s="21">
        <v>5</v>
      </c>
      <c r="L454" s="21">
        <v>4</v>
      </c>
      <c r="M454" s="21">
        <v>4</v>
      </c>
      <c r="N454" s="21">
        <v>4</v>
      </c>
      <c r="O454" s="21">
        <v>4</v>
      </c>
      <c r="P454" s="21">
        <v>3</v>
      </c>
      <c r="Q454" s="24">
        <f t="shared" si="21"/>
        <v>99</v>
      </c>
      <c r="R454" s="24">
        <f t="shared" si="28"/>
        <v>99</v>
      </c>
      <c r="S454" s="21" t="s">
        <v>743</v>
      </c>
      <c r="T454" s="24"/>
      <c r="U454" s="24"/>
      <c r="V454" s="24"/>
      <c r="W454" s="24"/>
      <c r="X454" s="24"/>
      <c r="Y454" s="24"/>
      <c r="Z454" s="24"/>
      <c r="AA454" s="24"/>
    </row>
    <row r="455" spans="1:27" ht="15" x14ac:dyDescent="0.2">
      <c r="A455" s="22" t="s">
        <v>744</v>
      </c>
      <c r="B455" s="22" t="s">
        <v>395</v>
      </c>
      <c r="C455" s="21">
        <v>15</v>
      </c>
      <c r="D455" s="21">
        <v>5</v>
      </c>
      <c r="E455" s="21">
        <v>20</v>
      </c>
      <c r="F455" s="35">
        <v>5</v>
      </c>
      <c r="G455" s="21">
        <v>5</v>
      </c>
      <c r="H455" s="21">
        <v>5</v>
      </c>
      <c r="I455" s="21">
        <v>4</v>
      </c>
      <c r="J455" s="21">
        <v>15</v>
      </c>
      <c r="K455" s="21">
        <v>5</v>
      </c>
      <c r="L455" s="21">
        <v>4</v>
      </c>
      <c r="M455" s="21">
        <v>0</v>
      </c>
      <c r="N455" s="21">
        <v>0</v>
      </c>
      <c r="O455" s="21">
        <v>0</v>
      </c>
      <c r="P455" s="21">
        <v>0</v>
      </c>
      <c r="Q455" s="24">
        <f t="shared" si="21"/>
        <v>83</v>
      </c>
      <c r="R455" s="24">
        <f t="shared" si="28"/>
        <v>83</v>
      </c>
      <c r="S455" s="21" t="s">
        <v>745</v>
      </c>
      <c r="T455" s="24"/>
      <c r="U455" s="24"/>
      <c r="V455" s="24"/>
      <c r="W455" s="24"/>
      <c r="X455" s="24"/>
      <c r="Y455" s="24"/>
      <c r="Z455" s="24"/>
      <c r="AA455" s="24"/>
    </row>
    <row r="456" spans="1:27" ht="15" x14ac:dyDescent="0.2">
      <c r="A456" s="22" t="s">
        <v>746</v>
      </c>
      <c r="B456" s="22" t="s">
        <v>422</v>
      </c>
      <c r="C456" s="21">
        <v>15</v>
      </c>
      <c r="D456" s="21">
        <v>4</v>
      </c>
      <c r="E456" s="21">
        <v>20</v>
      </c>
      <c r="F456" s="35">
        <v>5</v>
      </c>
      <c r="G456" s="21">
        <v>5</v>
      </c>
      <c r="H456" s="21">
        <v>5</v>
      </c>
      <c r="I456" s="21">
        <v>5</v>
      </c>
      <c r="J456" s="21">
        <v>15</v>
      </c>
      <c r="K456" s="21">
        <v>5</v>
      </c>
      <c r="L456" s="21">
        <v>4</v>
      </c>
      <c r="M456" s="21">
        <v>0</v>
      </c>
      <c r="N456" s="21">
        <v>0</v>
      </c>
      <c r="O456" s="21">
        <v>0</v>
      </c>
      <c r="P456" s="21">
        <v>0</v>
      </c>
      <c r="Q456" s="24">
        <f t="shared" si="21"/>
        <v>83</v>
      </c>
      <c r="R456" s="24">
        <f t="shared" si="28"/>
        <v>83</v>
      </c>
      <c r="S456" s="24"/>
      <c r="T456" s="24"/>
      <c r="U456" s="24"/>
      <c r="V456" s="24"/>
      <c r="W456" s="24"/>
      <c r="X456" s="24"/>
      <c r="Y456" s="24"/>
      <c r="Z456" s="24"/>
      <c r="AA456" s="24"/>
    </row>
    <row r="457" spans="1:27" ht="15" x14ac:dyDescent="0.2">
      <c r="A457" s="22" t="s">
        <v>747</v>
      </c>
      <c r="B457" s="22" t="s">
        <v>402</v>
      </c>
      <c r="C457" s="21">
        <v>15</v>
      </c>
      <c r="D457" s="21">
        <v>5</v>
      </c>
      <c r="E457" s="21">
        <v>20</v>
      </c>
      <c r="F457" s="35">
        <v>5</v>
      </c>
      <c r="G457" s="21">
        <v>3</v>
      </c>
      <c r="H457" s="21">
        <v>3</v>
      </c>
      <c r="I457" s="21">
        <v>3</v>
      </c>
      <c r="J457" s="21">
        <v>15</v>
      </c>
      <c r="K457" s="21">
        <v>3</v>
      </c>
      <c r="L457" s="21">
        <v>4</v>
      </c>
      <c r="M457" s="21">
        <v>4</v>
      </c>
      <c r="N457" s="21">
        <v>4</v>
      </c>
      <c r="O457" s="21">
        <v>4</v>
      </c>
      <c r="P457" s="21">
        <v>4</v>
      </c>
      <c r="Q457" s="24">
        <f t="shared" si="21"/>
        <v>92</v>
      </c>
      <c r="R457" s="24">
        <f t="shared" si="28"/>
        <v>92</v>
      </c>
      <c r="S457" s="21" t="s">
        <v>748</v>
      </c>
      <c r="T457" s="24"/>
      <c r="U457" s="24"/>
      <c r="V457" s="24"/>
      <c r="W457" s="24"/>
      <c r="X457" s="24"/>
      <c r="Y457" s="24"/>
      <c r="Z457" s="24"/>
      <c r="AA457" s="24"/>
    </row>
    <row r="458" spans="1:27" ht="15" x14ac:dyDescent="0.2">
      <c r="A458" s="22" t="s">
        <v>749</v>
      </c>
      <c r="B458" s="22" t="s">
        <v>382</v>
      </c>
      <c r="C458" s="21">
        <v>15</v>
      </c>
      <c r="D458" s="21">
        <v>3</v>
      </c>
      <c r="E458" s="21">
        <v>20</v>
      </c>
      <c r="F458" s="35">
        <v>5</v>
      </c>
      <c r="G458" s="21">
        <v>3</v>
      </c>
      <c r="H458" s="21">
        <v>3</v>
      </c>
      <c r="I458" s="21">
        <v>3</v>
      </c>
      <c r="J458" s="21">
        <v>15</v>
      </c>
      <c r="K458" s="21">
        <v>5</v>
      </c>
      <c r="L458" s="21">
        <v>4</v>
      </c>
      <c r="M458" s="21">
        <v>4</v>
      </c>
      <c r="N458" s="21">
        <v>4</v>
      </c>
      <c r="O458" s="21">
        <v>4</v>
      </c>
      <c r="P458" s="21">
        <v>4</v>
      </c>
      <c r="Q458" s="24">
        <f t="shared" si="21"/>
        <v>92</v>
      </c>
      <c r="R458" s="24">
        <f t="shared" si="28"/>
        <v>92</v>
      </c>
      <c r="S458" s="21" t="s">
        <v>750</v>
      </c>
      <c r="T458" s="24"/>
      <c r="U458" s="24"/>
      <c r="V458" s="24"/>
      <c r="W458" s="24"/>
      <c r="X458" s="24"/>
      <c r="Y458" s="24"/>
      <c r="Z458" s="24"/>
      <c r="AA458" s="24"/>
    </row>
    <row r="459" spans="1:27" ht="15" x14ac:dyDescent="0.2">
      <c r="A459" s="22" t="s">
        <v>751</v>
      </c>
      <c r="B459" s="22" t="s">
        <v>395</v>
      </c>
      <c r="C459" s="21">
        <v>15</v>
      </c>
      <c r="D459" s="21">
        <v>5</v>
      </c>
      <c r="E459" s="21">
        <v>20</v>
      </c>
      <c r="F459" s="35">
        <v>5</v>
      </c>
      <c r="G459" s="21">
        <v>5</v>
      </c>
      <c r="H459" s="21">
        <v>5</v>
      </c>
      <c r="I459" s="21">
        <v>5</v>
      </c>
      <c r="J459" s="21">
        <v>15</v>
      </c>
      <c r="K459" s="21">
        <v>5</v>
      </c>
      <c r="L459" s="21">
        <v>4</v>
      </c>
      <c r="M459" s="21">
        <v>0</v>
      </c>
      <c r="N459" s="21">
        <v>0</v>
      </c>
      <c r="O459" s="21">
        <v>0</v>
      </c>
      <c r="P459" s="21">
        <v>0</v>
      </c>
      <c r="Q459" s="24">
        <f t="shared" si="21"/>
        <v>84</v>
      </c>
      <c r="R459" s="24">
        <f t="shared" si="28"/>
        <v>84</v>
      </c>
      <c r="S459" s="21" t="s">
        <v>752</v>
      </c>
      <c r="T459" s="24"/>
      <c r="U459" s="24"/>
      <c r="V459" s="24"/>
      <c r="W459" s="24"/>
      <c r="X459" s="24"/>
      <c r="Y459" s="24"/>
      <c r="Z459" s="24"/>
      <c r="AA459" s="24"/>
    </row>
    <row r="460" spans="1:27" ht="15" x14ac:dyDescent="0.2">
      <c r="A460" s="22" t="s">
        <v>753</v>
      </c>
      <c r="B460" s="22" t="s">
        <v>379</v>
      </c>
      <c r="C460" s="21">
        <v>15</v>
      </c>
      <c r="D460" s="21">
        <v>5</v>
      </c>
      <c r="E460" s="21">
        <v>20</v>
      </c>
      <c r="F460" s="35">
        <v>5</v>
      </c>
      <c r="G460" s="21">
        <v>5</v>
      </c>
      <c r="H460" s="21">
        <v>5</v>
      </c>
      <c r="I460" s="21">
        <v>3</v>
      </c>
      <c r="J460" s="21">
        <v>15</v>
      </c>
      <c r="K460" s="21">
        <v>5</v>
      </c>
      <c r="L460" s="21">
        <v>4</v>
      </c>
      <c r="M460" s="21">
        <v>4</v>
      </c>
      <c r="N460" s="21">
        <v>4</v>
      </c>
      <c r="O460" s="21">
        <v>4</v>
      </c>
      <c r="P460" s="21">
        <v>4</v>
      </c>
      <c r="Q460" s="24">
        <f t="shared" si="21"/>
        <v>98</v>
      </c>
      <c r="R460" s="24">
        <f t="shared" si="28"/>
        <v>98</v>
      </c>
      <c r="S460" s="21" t="s">
        <v>754</v>
      </c>
      <c r="T460" s="24"/>
      <c r="U460" s="24"/>
      <c r="V460" s="24"/>
      <c r="W460" s="24"/>
      <c r="X460" s="24"/>
      <c r="Y460" s="24"/>
      <c r="Z460" s="24"/>
      <c r="AA460" s="24"/>
    </row>
    <row r="461" spans="1:27" ht="15" x14ac:dyDescent="0.2">
      <c r="A461" s="22" t="s">
        <v>755</v>
      </c>
      <c r="B461" s="22" t="s">
        <v>398</v>
      </c>
      <c r="C461" s="21">
        <v>15</v>
      </c>
      <c r="D461" s="21">
        <v>5</v>
      </c>
      <c r="E461" s="21">
        <v>20</v>
      </c>
      <c r="F461" s="35">
        <v>5</v>
      </c>
      <c r="G461" s="21">
        <v>5</v>
      </c>
      <c r="H461" s="21">
        <v>5</v>
      </c>
      <c r="I461" s="21">
        <v>5</v>
      </c>
      <c r="J461" s="21">
        <v>15</v>
      </c>
      <c r="K461" s="21">
        <v>5</v>
      </c>
      <c r="L461" s="21">
        <v>4</v>
      </c>
      <c r="M461" s="21">
        <v>4</v>
      </c>
      <c r="N461" s="21">
        <v>4</v>
      </c>
      <c r="O461" s="21">
        <v>4</v>
      </c>
      <c r="P461" s="21">
        <v>4</v>
      </c>
      <c r="Q461" s="24">
        <f t="shared" si="21"/>
        <v>100</v>
      </c>
      <c r="R461" s="24">
        <f t="shared" si="28"/>
        <v>100</v>
      </c>
      <c r="S461" s="31">
        <v>44543</v>
      </c>
      <c r="T461" s="24"/>
      <c r="U461" s="24"/>
      <c r="V461" s="24"/>
      <c r="W461" s="24"/>
      <c r="X461" s="24"/>
      <c r="Y461" s="24"/>
      <c r="Z461" s="24"/>
      <c r="AA461" s="24"/>
    </row>
    <row r="462" spans="1:27" ht="15" x14ac:dyDescent="0.2">
      <c r="A462" s="22" t="s">
        <v>756</v>
      </c>
      <c r="B462" s="22" t="s">
        <v>422</v>
      </c>
      <c r="C462" s="21">
        <v>15</v>
      </c>
      <c r="D462" s="21">
        <v>5</v>
      </c>
      <c r="E462" s="21">
        <v>20</v>
      </c>
      <c r="F462" s="35">
        <v>5</v>
      </c>
      <c r="G462" s="21">
        <v>5</v>
      </c>
      <c r="H462" s="21">
        <v>5</v>
      </c>
      <c r="I462" s="21">
        <v>5</v>
      </c>
      <c r="J462" s="21">
        <v>15</v>
      </c>
      <c r="K462" s="21">
        <v>5</v>
      </c>
      <c r="L462" s="21">
        <v>4</v>
      </c>
      <c r="M462" s="21">
        <v>4</v>
      </c>
      <c r="N462" s="21">
        <v>4</v>
      </c>
      <c r="O462" s="21">
        <v>3</v>
      </c>
      <c r="P462" s="21">
        <v>4</v>
      </c>
      <c r="Q462" s="24">
        <f t="shared" si="21"/>
        <v>99</v>
      </c>
      <c r="R462" s="24">
        <f t="shared" si="28"/>
        <v>99</v>
      </c>
      <c r="S462" s="21" t="s">
        <v>757</v>
      </c>
      <c r="T462" s="24"/>
      <c r="U462" s="24"/>
      <c r="V462" s="24"/>
      <c r="W462" s="24"/>
      <c r="X462" s="24"/>
      <c r="Y462" s="24"/>
      <c r="Z462" s="24"/>
      <c r="AA462" s="24"/>
    </row>
    <row r="463" spans="1:27" ht="15" x14ac:dyDescent="0.2">
      <c r="A463" s="22" t="s">
        <v>758</v>
      </c>
      <c r="B463" s="22" t="s">
        <v>422</v>
      </c>
      <c r="C463" s="21">
        <v>15</v>
      </c>
      <c r="D463" s="21">
        <v>5</v>
      </c>
      <c r="E463" s="21">
        <v>20</v>
      </c>
      <c r="F463" s="35">
        <v>5</v>
      </c>
      <c r="G463" s="21">
        <v>3</v>
      </c>
      <c r="H463" s="21">
        <v>3</v>
      </c>
      <c r="I463" s="21">
        <v>3</v>
      </c>
      <c r="J463" s="21">
        <v>15</v>
      </c>
      <c r="K463" s="21">
        <v>3</v>
      </c>
      <c r="L463" s="21">
        <v>4</v>
      </c>
      <c r="M463" s="21">
        <v>4</v>
      </c>
      <c r="N463" s="21">
        <v>4</v>
      </c>
      <c r="O463" s="21">
        <v>4</v>
      </c>
      <c r="P463" s="21">
        <v>4</v>
      </c>
      <c r="Q463" s="24">
        <f t="shared" si="21"/>
        <v>92</v>
      </c>
      <c r="R463" s="24">
        <f t="shared" si="28"/>
        <v>92</v>
      </c>
      <c r="S463" s="21" t="s">
        <v>759</v>
      </c>
      <c r="T463" s="24"/>
      <c r="U463" s="24"/>
      <c r="V463" s="24"/>
      <c r="W463" s="24"/>
      <c r="X463" s="24"/>
      <c r="Y463" s="24"/>
      <c r="Z463" s="24"/>
      <c r="AA463" s="24"/>
    </row>
    <row r="464" spans="1:27" ht="15" x14ac:dyDescent="0.2">
      <c r="A464" s="22" t="s">
        <v>760</v>
      </c>
      <c r="B464" s="22" t="s">
        <v>422</v>
      </c>
      <c r="C464" s="21">
        <v>15</v>
      </c>
      <c r="D464" s="21">
        <v>5</v>
      </c>
      <c r="E464" s="21">
        <v>20</v>
      </c>
      <c r="F464" s="35">
        <v>5</v>
      </c>
      <c r="G464" s="21">
        <v>5</v>
      </c>
      <c r="H464" s="21">
        <v>5</v>
      </c>
      <c r="I464" s="21">
        <v>5</v>
      </c>
      <c r="J464" s="21">
        <v>15</v>
      </c>
      <c r="K464" s="21">
        <v>5</v>
      </c>
      <c r="L464" s="21">
        <v>4</v>
      </c>
      <c r="M464" s="21">
        <v>4</v>
      </c>
      <c r="N464" s="21">
        <v>4</v>
      </c>
      <c r="O464" s="21">
        <v>4</v>
      </c>
      <c r="P464" s="21">
        <v>4</v>
      </c>
      <c r="Q464" s="24">
        <f t="shared" si="21"/>
        <v>100</v>
      </c>
      <c r="R464" s="24">
        <f t="shared" si="28"/>
        <v>100</v>
      </c>
      <c r="S464" s="21" t="s">
        <v>27</v>
      </c>
      <c r="T464" s="24"/>
      <c r="U464" s="24"/>
      <c r="V464" s="24"/>
      <c r="W464" s="24"/>
      <c r="X464" s="24"/>
      <c r="Y464" s="24"/>
      <c r="Z464" s="24"/>
      <c r="AA464" s="24"/>
    </row>
    <row r="465" spans="1:27" ht="15" x14ac:dyDescent="0.2">
      <c r="A465" s="22" t="s">
        <v>761</v>
      </c>
      <c r="B465" s="22" t="s">
        <v>422</v>
      </c>
      <c r="C465" s="21">
        <v>15</v>
      </c>
      <c r="D465" s="21">
        <v>3</v>
      </c>
      <c r="E465" s="21">
        <v>20</v>
      </c>
      <c r="F465" s="35">
        <v>5</v>
      </c>
      <c r="G465" s="21">
        <v>5</v>
      </c>
      <c r="H465" s="21">
        <v>5</v>
      </c>
      <c r="I465" s="21">
        <v>3</v>
      </c>
      <c r="J465" s="21">
        <v>15</v>
      </c>
      <c r="K465" s="21">
        <v>3</v>
      </c>
      <c r="L465" s="21">
        <v>4</v>
      </c>
      <c r="M465" s="21">
        <v>4</v>
      </c>
      <c r="N465" s="21">
        <v>4</v>
      </c>
      <c r="O465" s="21">
        <v>4</v>
      </c>
      <c r="P465" s="21">
        <v>4</v>
      </c>
      <c r="Q465" s="24">
        <f t="shared" si="21"/>
        <v>94</v>
      </c>
      <c r="R465" s="24">
        <f t="shared" si="28"/>
        <v>94</v>
      </c>
      <c r="S465" s="21" t="s">
        <v>762</v>
      </c>
      <c r="T465" s="24"/>
      <c r="U465" s="24"/>
      <c r="V465" s="24"/>
      <c r="W465" s="24"/>
      <c r="X465" s="24"/>
      <c r="Y465" s="24"/>
      <c r="Z465" s="24"/>
      <c r="AA465" s="24"/>
    </row>
    <row r="466" spans="1:27" ht="15" x14ac:dyDescent="0.2">
      <c r="A466" s="22" t="s">
        <v>763</v>
      </c>
      <c r="B466" s="22" t="s">
        <v>398</v>
      </c>
      <c r="C466" s="21">
        <v>15</v>
      </c>
      <c r="D466" s="21">
        <v>5</v>
      </c>
      <c r="E466" s="21">
        <v>20</v>
      </c>
      <c r="F466" s="35">
        <v>5</v>
      </c>
      <c r="G466" s="21">
        <v>3</v>
      </c>
      <c r="H466" s="21">
        <v>3</v>
      </c>
      <c r="I466" s="21">
        <v>3</v>
      </c>
      <c r="J466" s="21">
        <v>15</v>
      </c>
      <c r="K466" s="21">
        <v>5</v>
      </c>
      <c r="L466" s="21">
        <v>3</v>
      </c>
      <c r="M466" s="21">
        <v>4</v>
      </c>
      <c r="N466" s="21">
        <v>4</v>
      </c>
      <c r="O466" s="21">
        <v>4</v>
      </c>
      <c r="P466" s="21">
        <v>4</v>
      </c>
      <c r="Q466" s="24">
        <f t="shared" si="21"/>
        <v>93</v>
      </c>
      <c r="R466" s="24">
        <f t="shared" si="28"/>
        <v>93</v>
      </c>
      <c r="S466" s="21" t="s">
        <v>764</v>
      </c>
      <c r="T466" s="24"/>
      <c r="U466" s="24"/>
      <c r="V466" s="24"/>
      <c r="W466" s="24"/>
      <c r="X466" s="24"/>
      <c r="Y466" s="24"/>
      <c r="Z466" s="24"/>
      <c r="AA466" s="24"/>
    </row>
    <row r="467" spans="1:27" ht="15" x14ac:dyDescent="0.2">
      <c r="A467" s="22" t="s">
        <v>765</v>
      </c>
      <c r="B467" s="22" t="s">
        <v>422</v>
      </c>
      <c r="C467" s="21">
        <v>15</v>
      </c>
      <c r="D467" s="21">
        <v>5</v>
      </c>
      <c r="E467" s="21">
        <v>20</v>
      </c>
      <c r="F467" s="35">
        <v>5</v>
      </c>
      <c r="G467" s="21">
        <v>5</v>
      </c>
      <c r="H467" s="21">
        <v>5</v>
      </c>
      <c r="I467" s="21">
        <v>5</v>
      </c>
      <c r="J467" s="21">
        <v>15</v>
      </c>
      <c r="K467" s="21">
        <v>3</v>
      </c>
      <c r="L467" s="21">
        <v>4</v>
      </c>
      <c r="M467" s="21">
        <v>4</v>
      </c>
      <c r="N467" s="21">
        <v>4</v>
      </c>
      <c r="O467" s="21">
        <v>2</v>
      </c>
      <c r="P467" s="21">
        <v>4</v>
      </c>
      <c r="Q467" s="24">
        <f t="shared" si="21"/>
        <v>96</v>
      </c>
      <c r="R467" s="24">
        <f t="shared" si="28"/>
        <v>96</v>
      </c>
      <c r="S467" s="21" t="s">
        <v>766</v>
      </c>
      <c r="T467" s="24"/>
      <c r="U467" s="24"/>
      <c r="V467" s="24"/>
      <c r="W467" s="24"/>
      <c r="X467" s="24"/>
      <c r="Y467" s="24"/>
      <c r="Z467" s="24"/>
      <c r="AA467" s="24"/>
    </row>
    <row r="468" spans="1:27" ht="15" x14ac:dyDescent="0.2">
      <c r="A468" s="22" t="s">
        <v>767</v>
      </c>
      <c r="B468" s="22" t="s">
        <v>438</v>
      </c>
      <c r="C468" s="21">
        <v>15</v>
      </c>
      <c r="D468" s="21">
        <v>5</v>
      </c>
      <c r="E468" s="21">
        <v>20</v>
      </c>
      <c r="F468" s="35">
        <v>5</v>
      </c>
      <c r="G468" s="21">
        <v>5</v>
      </c>
      <c r="H468" s="21">
        <v>5</v>
      </c>
      <c r="I468" s="21">
        <v>5</v>
      </c>
      <c r="J468" s="21">
        <v>15</v>
      </c>
      <c r="K468" s="21">
        <v>5</v>
      </c>
      <c r="L468" s="21">
        <v>4</v>
      </c>
      <c r="M468" s="21">
        <v>4</v>
      </c>
      <c r="N468" s="21">
        <v>4</v>
      </c>
      <c r="O468" s="21">
        <v>4</v>
      </c>
      <c r="P468" s="21">
        <v>4</v>
      </c>
      <c r="Q468" s="24">
        <f t="shared" si="21"/>
        <v>100</v>
      </c>
      <c r="R468" s="24">
        <f t="shared" si="28"/>
        <v>100</v>
      </c>
      <c r="S468" s="21" t="s">
        <v>143</v>
      </c>
      <c r="T468" s="24"/>
      <c r="U468" s="24"/>
      <c r="V468" s="24"/>
      <c r="W468" s="24"/>
      <c r="X468" s="24"/>
      <c r="Y468" s="24"/>
      <c r="Z468" s="24"/>
      <c r="AA468" s="24"/>
    </row>
    <row r="469" spans="1:27" ht="15" x14ac:dyDescent="0.2">
      <c r="A469" s="22" t="s">
        <v>768</v>
      </c>
      <c r="B469" s="22" t="s">
        <v>402</v>
      </c>
      <c r="C469" s="21">
        <v>15</v>
      </c>
      <c r="D469" s="21">
        <v>5</v>
      </c>
      <c r="E469" s="21">
        <v>20</v>
      </c>
      <c r="F469" s="35">
        <v>5</v>
      </c>
      <c r="G469" s="21">
        <v>5</v>
      </c>
      <c r="H469" s="21">
        <v>5</v>
      </c>
      <c r="I469" s="21">
        <v>5</v>
      </c>
      <c r="J469" s="21">
        <v>15</v>
      </c>
      <c r="K469" s="21">
        <v>5</v>
      </c>
      <c r="L469" s="21">
        <v>4</v>
      </c>
      <c r="M469" s="21">
        <v>4</v>
      </c>
      <c r="N469" s="21">
        <v>4</v>
      </c>
      <c r="O469" s="21">
        <v>4</v>
      </c>
      <c r="P469" s="21">
        <v>4</v>
      </c>
      <c r="Q469" s="24">
        <f t="shared" si="21"/>
        <v>100</v>
      </c>
      <c r="R469" s="24">
        <f t="shared" si="28"/>
        <v>100</v>
      </c>
      <c r="S469" s="21" t="s">
        <v>529</v>
      </c>
      <c r="T469" s="24"/>
      <c r="U469" s="24"/>
      <c r="V469" s="24"/>
      <c r="W469" s="24"/>
      <c r="X469" s="24"/>
      <c r="Y469" s="24"/>
      <c r="Z469" s="24"/>
      <c r="AA469" s="24"/>
    </row>
    <row r="470" spans="1:27" ht="15" x14ac:dyDescent="0.2">
      <c r="A470" s="22" t="s">
        <v>769</v>
      </c>
      <c r="B470" s="22" t="s">
        <v>770</v>
      </c>
      <c r="C470" s="21">
        <v>15</v>
      </c>
      <c r="D470" s="21">
        <v>5</v>
      </c>
      <c r="E470" s="21">
        <v>20</v>
      </c>
      <c r="F470" s="35">
        <v>5</v>
      </c>
      <c r="G470" s="21">
        <v>5</v>
      </c>
      <c r="H470" s="21">
        <v>5</v>
      </c>
      <c r="I470" s="21">
        <v>5</v>
      </c>
      <c r="J470" s="21">
        <v>15</v>
      </c>
      <c r="K470" s="21">
        <v>5</v>
      </c>
      <c r="L470" s="21">
        <v>4</v>
      </c>
      <c r="M470" s="21">
        <v>4</v>
      </c>
      <c r="N470" s="21">
        <v>4</v>
      </c>
      <c r="O470" s="21">
        <v>4</v>
      </c>
      <c r="P470" s="21">
        <v>4</v>
      </c>
      <c r="Q470" s="24">
        <f t="shared" si="21"/>
        <v>100</v>
      </c>
      <c r="R470" s="24">
        <f t="shared" si="28"/>
        <v>100</v>
      </c>
      <c r="S470" s="21" t="s">
        <v>59</v>
      </c>
      <c r="T470" s="24"/>
      <c r="U470" s="24"/>
      <c r="V470" s="24"/>
      <c r="W470" s="24"/>
      <c r="X470" s="24"/>
      <c r="Y470" s="24"/>
      <c r="Z470" s="24"/>
      <c r="AA470" s="24"/>
    </row>
    <row r="471" spans="1:27" ht="15" x14ac:dyDescent="0.2">
      <c r="A471" s="22" t="s">
        <v>771</v>
      </c>
      <c r="B471" s="22" t="s">
        <v>398</v>
      </c>
      <c r="C471" s="21">
        <v>15</v>
      </c>
      <c r="D471" s="21">
        <v>5</v>
      </c>
      <c r="E471" s="21">
        <v>20</v>
      </c>
      <c r="F471" s="35">
        <v>5</v>
      </c>
      <c r="G471" s="21">
        <v>5</v>
      </c>
      <c r="H471" s="21">
        <v>5</v>
      </c>
      <c r="I471" s="21">
        <v>5</v>
      </c>
      <c r="J471" s="21">
        <v>15</v>
      </c>
      <c r="K471" s="21">
        <v>5</v>
      </c>
      <c r="L471" s="21">
        <v>4</v>
      </c>
      <c r="M471" s="21">
        <v>4</v>
      </c>
      <c r="N471" s="21">
        <v>4</v>
      </c>
      <c r="O471" s="21">
        <v>4</v>
      </c>
      <c r="P471" s="21">
        <v>4</v>
      </c>
      <c r="Q471" s="24">
        <f t="shared" si="21"/>
        <v>100</v>
      </c>
      <c r="R471" s="24">
        <f t="shared" si="28"/>
        <v>100</v>
      </c>
      <c r="S471" s="21" t="s">
        <v>40</v>
      </c>
      <c r="T471" s="24"/>
      <c r="U471" s="24"/>
      <c r="V471" s="24"/>
      <c r="W471" s="24"/>
      <c r="X471" s="24"/>
      <c r="Y471" s="24"/>
      <c r="Z471" s="24"/>
      <c r="AA471" s="24"/>
    </row>
    <row r="472" spans="1:27" ht="15" x14ac:dyDescent="0.2">
      <c r="A472" s="22" t="s">
        <v>772</v>
      </c>
      <c r="B472" s="22" t="s">
        <v>419</v>
      </c>
      <c r="C472" s="21">
        <v>15</v>
      </c>
      <c r="D472" s="21">
        <v>5</v>
      </c>
      <c r="E472" s="21">
        <v>20</v>
      </c>
      <c r="F472" s="35">
        <v>5</v>
      </c>
      <c r="G472" s="21">
        <v>3</v>
      </c>
      <c r="H472" s="21">
        <v>3</v>
      </c>
      <c r="I472" s="21">
        <v>3</v>
      </c>
      <c r="J472" s="21">
        <v>15</v>
      </c>
      <c r="K472" s="21">
        <v>3</v>
      </c>
      <c r="L472" s="21">
        <v>4</v>
      </c>
      <c r="M472" s="21">
        <v>4</v>
      </c>
      <c r="N472" s="21">
        <v>4</v>
      </c>
      <c r="O472" s="21">
        <v>4</v>
      </c>
      <c r="P472" s="21">
        <v>4</v>
      </c>
      <c r="Q472" s="24">
        <f t="shared" si="21"/>
        <v>92</v>
      </c>
      <c r="R472" s="24">
        <f t="shared" si="28"/>
        <v>92</v>
      </c>
      <c r="S472" s="21" t="s">
        <v>773</v>
      </c>
      <c r="T472" s="24"/>
      <c r="U472" s="24"/>
      <c r="V472" s="24"/>
      <c r="W472" s="24"/>
      <c r="X472" s="24"/>
      <c r="Y472" s="24"/>
      <c r="Z472" s="24"/>
      <c r="AA472" s="24"/>
    </row>
    <row r="473" spans="1:27" ht="15" x14ac:dyDescent="0.2">
      <c r="A473" s="22" t="s">
        <v>774</v>
      </c>
      <c r="B473" s="22" t="s">
        <v>438</v>
      </c>
      <c r="C473" s="21">
        <v>15</v>
      </c>
      <c r="D473" s="21">
        <v>4</v>
      </c>
      <c r="E473" s="21">
        <v>20</v>
      </c>
      <c r="F473" s="35">
        <v>5</v>
      </c>
      <c r="G473" s="21">
        <v>3</v>
      </c>
      <c r="H473" s="21">
        <v>3</v>
      </c>
      <c r="I473" s="21">
        <v>5</v>
      </c>
      <c r="J473" s="21">
        <v>15</v>
      </c>
      <c r="K473" s="21">
        <v>3</v>
      </c>
      <c r="L473" s="21">
        <v>3</v>
      </c>
      <c r="M473" s="21">
        <v>4</v>
      </c>
      <c r="N473" s="21">
        <v>4</v>
      </c>
      <c r="O473" s="21">
        <v>4</v>
      </c>
      <c r="P473" s="21">
        <v>4</v>
      </c>
      <c r="Q473" s="24">
        <f t="shared" si="21"/>
        <v>92</v>
      </c>
      <c r="R473" s="24">
        <f t="shared" si="28"/>
        <v>92</v>
      </c>
      <c r="S473" s="21" t="s">
        <v>775</v>
      </c>
      <c r="T473" s="24"/>
      <c r="U473" s="24"/>
      <c r="V473" s="24"/>
      <c r="W473" s="24"/>
      <c r="X473" s="24"/>
      <c r="Y473" s="24"/>
      <c r="Z473" s="24"/>
      <c r="AA473" s="24"/>
    </row>
    <row r="474" spans="1:27" ht="15" x14ac:dyDescent="0.2">
      <c r="A474" s="22" t="s">
        <v>776</v>
      </c>
      <c r="B474" s="22" t="s">
        <v>382</v>
      </c>
      <c r="C474" s="21">
        <v>15</v>
      </c>
      <c r="D474" s="21">
        <v>5</v>
      </c>
      <c r="E474" s="21">
        <v>20</v>
      </c>
      <c r="F474" s="35">
        <v>5</v>
      </c>
      <c r="G474" s="21">
        <v>3</v>
      </c>
      <c r="H474" s="21">
        <v>3</v>
      </c>
      <c r="I474" s="21">
        <v>3</v>
      </c>
      <c r="J474" s="21">
        <v>15</v>
      </c>
      <c r="K474" s="21">
        <v>3</v>
      </c>
      <c r="L474" s="21">
        <v>4</v>
      </c>
      <c r="M474" s="21">
        <v>4</v>
      </c>
      <c r="N474" s="21">
        <v>4</v>
      </c>
      <c r="O474" s="21">
        <v>4</v>
      </c>
      <c r="P474" s="21">
        <v>3</v>
      </c>
      <c r="Q474" s="24">
        <f t="shared" si="21"/>
        <v>91</v>
      </c>
      <c r="R474" s="24">
        <f t="shared" si="28"/>
        <v>91</v>
      </c>
      <c r="S474" s="21" t="s">
        <v>777</v>
      </c>
      <c r="T474" s="24"/>
      <c r="U474" s="24"/>
      <c r="V474" s="24"/>
      <c r="W474" s="24"/>
      <c r="X474" s="24"/>
      <c r="Y474" s="24"/>
      <c r="Z474" s="24"/>
      <c r="AA474" s="24"/>
    </row>
    <row r="475" spans="1:27" ht="15" x14ac:dyDescent="0.2">
      <c r="A475" s="22" t="s">
        <v>778</v>
      </c>
      <c r="B475" s="22" t="s">
        <v>438</v>
      </c>
      <c r="C475" s="21">
        <v>15</v>
      </c>
      <c r="D475" s="21">
        <v>4</v>
      </c>
      <c r="E475" s="21">
        <v>20</v>
      </c>
      <c r="F475" s="35">
        <v>5</v>
      </c>
      <c r="G475" s="21">
        <v>5</v>
      </c>
      <c r="H475" s="21">
        <v>5</v>
      </c>
      <c r="I475" s="21">
        <v>5</v>
      </c>
      <c r="J475" s="21">
        <v>15</v>
      </c>
      <c r="K475" s="21">
        <v>5</v>
      </c>
      <c r="L475" s="21">
        <v>4</v>
      </c>
      <c r="M475" s="21">
        <v>4</v>
      </c>
      <c r="N475" s="21">
        <v>4</v>
      </c>
      <c r="O475" s="21">
        <v>4</v>
      </c>
      <c r="P475" s="21">
        <v>4</v>
      </c>
      <c r="Q475" s="24">
        <f t="shared" si="21"/>
        <v>99</v>
      </c>
      <c r="R475" s="24">
        <f t="shared" si="28"/>
        <v>99</v>
      </c>
      <c r="S475" s="21" t="s">
        <v>40</v>
      </c>
      <c r="T475" s="24"/>
      <c r="U475" s="24"/>
      <c r="V475" s="24"/>
      <c r="W475" s="24"/>
      <c r="X475" s="24"/>
      <c r="Y475" s="24"/>
      <c r="Z475" s="24"/>
      <c r="AA475" s="24"/>
    </row>
    <row r="476" spans="1:27" ht="15" x14ac:dyDescent="0.2">
      <c r="A476" s="22" t="s">
        <v>779</v>
      </c>
      <c r="B476" s="22" t="s">
        <v>780</v>
      </c>
      <c r="C476" s="21">
        <v>15</v>
      </c>
      <c r="D476" s="21">
        <v>5</v>
      </c>
      <c r="E476" s="21">
        <v>20</v>
      </c>
      <c r="F476" s="35">
        <v>5</v>
      </c>
      <c r="G476" s="21">
        <v>3</v>
      </c>
      <c r="H476" s="21">
        <v>3</v>
      </c>
      <c r="I476" s="21">
        <v>3</v>
      </c>
      <c r="J476" s="21">
        <v>15</v>
      </c>
      <c r="K476" s="21">
        <v>3</v>
      </c>
      <c r="L476" s="21">
        <v>3</v>
      </c>
      <c r="M476" s="21">
        <v>4</v>
      </c>
      <c r="N476" s="21">
        <v>4</v>
      </c>
      <c r="O476" s="21">
        <v>4</v>
      </c>
      <c r="P476" s="21">
        <v>4</v>
      </c>
      <c r="Q476" s="24">
        <f t="shared" si="21"/>
        <v>91</v>
      </c>
      <c r="R476" s="24">
        <f t="shared" si="28"/>
        <v>91</v>
      </c>
      <c r="S476" s="24"/>
      <c r="T476" s="24"/>
      <c r="U476" s="24"/>
      <c r="V476" s="24"/>
      <c r="W476" s="24"/>
      <c r="X476" s="24"/>
      <c r="Y476" s="24"/>
      <c r="Z476" s="24"/>
      <c r="AA476" s="24"/>
    </row>
    <row r="477" spans="1:27" ht="15" x14ac:dyDescent="0.2">
      <c r="A477" s="22" t="s">
        <v>781</v>
      </c>
      <c r="B477" s="22" t="s">
        <v>398</v>
      </c>
      <c r="C477" s="21">
        <v>15</v>
      </c>
      <c r="D477" s="21">
        <v>5</v>
      </c>
      <c r="E477" s="21">
        <v>20</v>
      </c>
      <c r="F477" s="35">
        <v>5</v>
      </c>
      <c r="G477" s="21">
        <v>5</v>
      </c>
      <c r="H477" s="21">
        <v>5</v>
      </c>
      <c r="I477" s="21">
        <v>5</v>
      </c>
      <c r="J477" s="21">
        <v>15</v>
      </c>
      <c r="K477" s="21">
        <v>5</v>
      </c>
      <c r="L477" s="21">
        <v>4</v>
      </c>
      <c r="M477" s="21">
        <v>4</v>
      </c>
      <c r="N477" s="21">
        <v>4</v>
      </c>
      <c r="O477" s="21">
        <v>4</v>
      </c>
      <c r="P477" s="21">
        <v>4</v>
      </c>
      <c r="Q477" s="24">
        <f t="shared" si="21"/>
        <v>100</v>
      </c>
      <c r="R477" s="24">
        <f t="shared" si="28"/>
        <v>100</v>
      </c>
      <c r="S477" s="21" t="s">
        <v>782</v>
      </c>
      <c r="T477" s="24"/>
      <c r="U477" s="24"/>
      <c r="V477" s="24"/>
      <c r="W477" s="24"/>
      <c r="X477" s="24"/>
      <c r="Y477" s="24"/>
      <c r="Z477" s="24"/>
      <c r="AA477" s="24"/>
    </row>
    <row r="478" spans="1:27" ht="15" x14ac:dyDescent="0.2">
      <c r="A478" s="22" t="s">
        <v>783</v>
      </c>
      <c r="B478" s="22" t="s">
        <v>422</v>
      </c>
      <c r="C478" s="21">
        <v>15</v>
      </c>
      <c r="D478" s="21">
        <v>5</v>
      </c>
      <c r="E478" s="21">
        <v>20</v>
      </c>
      <c r="F478" s="35">
        <v>5</v>
      </c>
      <c r="G478" s="21">
        <v>5</v>
      </c>
      <c r="H478" s="21">
        <v>5</v>
      </c>
      <c r="I478" s="21">
        <v>5</v>
      </c>
      <c r="J478" s="21">
        <v>15</v>
      </c>
      <c r="K478" s="21">
        <v>5</v>
      </c>
      <c r="L478" s="21">
        <v>4</v>
      </c>
      <c r="M478" s="21">
        <v>4</v>
      </c>
      <c r="N478" s="21">
        <v>4</v>
      </c>
      <c r="O478" s="21">
        <v>4</v>
      </c>
      <c r="P478" s="21">
        <v>4</v>
      </c>
      <c r="Q478" s="24">
        <f t="shared" si="21"/>
        <v>100</v>
      </c>
      <c r="R478" s="24">
        <f t="shared" si="28"/>
        <v>100</v>
      </c>
      <c r="S478" s="21" t="s">
        <v>64</v>
      </c>
      <c r="T478" s="24"/>
      <c r="U478" s="24"/>
      <c r="V478" s="24"/>
      <c r="W478" s="24"/>
      <c r="X478" s="24"/>
      <c r="Y478" s="24"/>
      <c r="Z478" s="24"/>
      <c r="AA478" s="24"/>
    </row>
    <row r="479" spans="1:27" ht="15" x14ac:dyDescent="0.2">
      <c r="A479" s="22" t="s">
        <v>784</v>
      </c>
      <c r="B479" s="22" t="s">
        <v>785</v>
      </c>
      <c r="C479" s="21">
        <v>15</v>
      </c>
      <c r="D479" s="21">
        <v>5</v>
      </c>
      <c r="E479" s="21">
        <v>20</v>
      </c>
      <c r="F479" s="35">
        <v>5</v>
      </c>
      <c r="G479" s="21">
        <v>5</v>
      </c>
      <c r="H479" s="21">
        <v>5</v>
      </c>
      <c r="I479" s="21">
        <v>5</v>
      </c>
      <c r="J479" s="21">
        <v>15</v>
      </c>
      <c r="K479" s="21">
        <v>5</v>
      </c>
      <c r="L479" s="21">
        <v>4</v>
      </c>
      <c r="M479" s="21">
        <v>4</v>
      </c>
      <c r="N479" s="21">
        <v>4</v>
      </c>
      <c r="O479" s="21">
        <v>4</v>
      </c>
      <c r="P479" s="21">
        <v>4</v>
      </c>
      <c r="Q479" s="24">
        <f t="shared" si="21"/>
        <v>100</v>
      </c>
      <c r="R479" s="24">
        <f t="shared" si="28"/>
        <v>100</v>
      </c>
      <c r="S479" s="21" t="s">
        <v>332</v>
      </c>
      <c r="T479" s="24"/>
      <c r="U479" s="24"/>
      <c r="V479" s="24"/>
      <c r="W479" s="24"/>
      <c r="X479" s="24"/>
      <c r="Y479" s="24"/>
      <c r="Z479" s="24"/>
      <c r="AA479" s="24"/>
    </row>
    <row r="480" spans="1:27" ht="15" x14ac:dyDescent="0.2">
      <c r="A480" s="22" t="s">
        <v>786</v>
      </c>
      <c r="B480" s="22" t="s">
        <v>785</v>
      </c>
      <c r="C480" s="21">
        <v>15</v>
      </c>
      <c r="D480" s="21">
        <v>5</v>
      </c>
      <c r="E480" s="21">
        <v>20</v>
      </c>
      <c r="F480" s="35">
        <v>5</v>
      </c>
      <c r="G480" s="21">
        <v>5</v>
      </c>
      <c r="H480" s="21">
        <v>5</v>
      </c>
      <c r="I480" s="21">
        <v>5</v>
      </c>
      <c r="J480" s="21">
        <v>15</v>
      </c>
      <c r="K480" s="21">
        <v>5</v>
      </c>
      <c r="L480" s="21">
        <v>4</v>
      </c>
      <c r="M480" s="21">
        <v>4</v>
      </c>
      <c r="N480" s="21">
        <v>4</v>
      </c>
      <c r="O480" s="21">
        <v>4</v>
      </c>
      <c r="P480" s="21">
        <v>4</v>
      </c>
      <c r="Q480" s="24">
        <f t="shared" si="21"/>
        <v>100</v>
      </c>
      <c r="R480" s="24">
        <f t="shared" si="28"/>
        <v>100</v>
      </c>
      <c r="S480" s="21" t="s">
        <v>787</v>
      </c>
      <c r="T480" s="24"/>
      <c r="U480" s="24"/>
      <c r="V480" s="24"/>
      <c r="W480" s="24"/>
      <c r="X480" s="24"/>
      <c r="Y480" s="24"/>
      <c r="Z480" s="24"/>
      <c r="AA480" s="24"/>
    </row>
    <row r="481" spans="1:27" ht="15" x14ac:dyDescent="0.2">
      <c r="A481" s="22" t="s">
        <v>788</v>
      </c>
      <c r="B481" s="22" t="s">
        <v>785</v>
      </c>
      <c r="C481" s="21">
        <v>15</v>
      </c>
      <c r="D481" s="21">
        <v>5</v>
      </c>
      <c r="E481" s="21">
        <v>20</v>
      </c>
      <c r="F481" s="35">
        <v>5</v>
      </c>
      <c r="G481" s="21">
        <v>5</v>
      </c>
      <c r="H481" s="21">
        <v>5</v>
      </c>
      <c r="I481" s="21">
        <v>5</v>
      </c>
      <c r="J481" s="21">
        <v>15</v>
      </c>
      <c r="K481" s="21">
        <v>5</v>
      </c>
      <c r="L481" s="21">
        <v>4</v>
      </c>
      <c r="M481" s="21">
        <v>4</v>
      </c>
      <c r="N481" s="21">
        <v>4</v>
      </c>
      <c r="O481" s="21">
        <v>4</v>
      </c>
      <c r="P481" s="21">
        <v>4</v>
      </c>
      <c r="Q481" s="24">
        <f t="shared" si="21"/>
        <v>100</v>
      </c>
      <c r="R481" s="24">
        <f t="shared" si="28"/>
        <v>100</v>
      </c>
      <c r="S481" s="21" t="s">
        <v>789</v>
      </c>
      <c r="T481" s="24"/>
      <c r="U481" s="24"/>
      <c r="V481" s="24"/>
      <c r="W481" s="24"/>
      <c r="X481" s="24"/>
      <c r="Y481" s="24"/>
      <c r="Z481" s="24"/>
      <c r="AA481" s="24"/>
    </row>
    <row r="482" spans="1:27" ht="15" x14ac:dyDescent="0.2">
      <c r="A482" s="22" t="s">
        <v>790</v>
      </c>
      <c r="B482" s="22" t="s">
        <v>785</v>
      </c>
      <c r="C482" s="21">
        <v>15</v>
      </c>
      <c r="D482" s="21">
        <v>5</v>
      </c>
      <c r="E482" s="21">
        <v>20</v>
      </c>
      <c r="F482" s="35">
        <v>5</v>
      </c>
      <c r="G482" s="21">
        <v>5</v>
      </c>
      <c r="H482" s="21">
        <v>5</v>
      </c>
      <c r="I482" s="21">
        <v>5</v>
      </c>
      <c r="J482" s="21">
        <v>15</v>
      </c>
      <c r="K482" s="21">
        <v>5</v>
      </c>
      <c r="L482" s="21">
        <v>4</v>
      </c>
      <c r="M482" s="21">
        <v>4</v>
      </c>
      <c r="N482" s="21">
        <v>4</v>
      </c>
      <c r="O482" s="21">
        <v>4</v>
      </c>
      <c r="P482" s="21">
        <v>4</v>
      </c>
      <c r="Q482" s="24">
        <f t="shared" si="21"/>
        <v>100</v>
      </c>
      <c r="R482" s="24">
        <f t="shared" si="28"/>
        <v>100</v>
      </c>
      <c r="S482" s="21" t="s">
        <v>27</v>
      </c>
      <c r="T482" s="24"/>
      <c r="U482" s="24"/>
      <c r="V482" s="24"/>
      <c r="W482" s="24"/>
      <c r="X482" s="24"/>
      <c r="Y482" s="24"/>
      <c r="Z482" s="24"/>
      <c r="AA482" s="24"/>
    </row>
    <row r="483" spans="1:27" ht="15" x14ac:dyDescent="0.2">
      <c r="A483" s="22" t="s">
        <v>791</v>
      </c>
      <c r="B483" s="22" t="s">
        <v>785</v>
      </c>
      <c r="C483" s="21">
        <v>15</v>
      </c>
      <c r="D483" s="21">
        <v>5</v>
      </c>
      <c r="E483" s="21">
        <v>20</v>
      </c>
      <c r="F483" s="35">
        <v>5</v>
      </c>
      <c r="G483" s="21">
        <v>3</v>
      </c>
      <c r="H483" s="21">
        <v>3</v>
      </c>
      <c r="I483" s="21">
        <v>5</v>
      </c>
      <c r="J483" s="21">
        <v>15</v>
      </c>
      <c r="K483" s="21">
        <v>5</v>
      </c>
      <c r="L483" s="21">
        <v>4</v>
      </c>
      <c r="M483" s="21">
        <v>4</v>
      </c>
      <c r="N483" s="21">
        <v>4</v>
      </c>
      <c r="O483" s="21">
        <v>4</v>
      </c>
      <c r="P483" s="21">
        <v>4</v>
      </c>
      <c r="Q483" s="24">
        <f t="shared" si="21"/>
        <v>96</v>
      </c>
      <c r="R483" s="24">
        <f t="shared" si="28"/>
        <v>96</v>
      </c>
      <c r="S483" s="21" t="s">
        <v>792</v>
      </c>
      <c r="T483" s="24"/>
      <c r="U483" s="24"/>
      <c r="V483" s="24"/>
      <c r="W483" s="24"/>
      <c r="X483" s="24"/>
      <c r="Y483" s="24"/>
      <c r="Z483" s="24"/>
      <c r="AA483" s="24"/>
    </row>
    <row r="484" spans="1:27" ht="15" x14ac:dyDescent="0.2">
      <c r="A484" s="22" t="s">
        <v>793</v>
      </c>
      <c r="B484" s="22" t="s">
        <v>785</v>
      </c>
      <c r="C484" s="21">
        <v>15</v>
      </c>
      <c r="D484" s="21">
        <v>5</v>
      </c>
      <c r="E484" s="21">
        <v>20</v>
      </c>
      <c r="F484" s="35">
        <v>5</v>
      </c>
      <c r="G484" s="21">
        <v>5</v>
      </c>
      <c r="H484" s="21">
        <v>5</v>
      </c>
      <c r="I484" s="21">
        <v>5</v>
      </c>
      <c r="J484" s="21">
        <v>15</v>
      </c>
      <c r="K484" s="21">
        <v>5</v>
      </c>
      <c r="L484" s="21">
        <v>4</v>
      </c>
      <c r="M484" s="21">
        <v>4</v>
      </c>
      <c r="N484" s="21">
        <v>4</v>
      </c>
      <c r="O484" s="21">
        <v>3</v>
      </c>
      <c r="P484" s="21">
        <v>4</v>
      </c>
      <c r="Q484" s="24">
        <f t="shared" si="21"/>
        <v>99</v>
      </c>
      <c r="R484" s="24">
        <f t="shared" si="28"/>
        <v>99</v>
      </c>
      <c r="S484" s="21" t="s">
        <v>143</v>
      </c>
      <c r="T484" s="24"/>
      <c r="U484" s="24"/>
      <c r="V484" s="24"/>
      <c r="W484" s="24"/>
      <c r="X484" s="24"/>
      <c r="Y484" s="24"/>
      <c r="Z484" s="24"/>
      <c r="AA484" s="24"/>
    </row>
    <row r="485" spans="1:27" ht="15" x14ac:dyDescent="0.2">
      <c r="A485" s="22" t="s">
        <v>794</v>
      </c>
      <c r="B485" s="22" t="s">
        <v>785</v>
      </c>
      <c r="C485" s="21">
        <v>15</v>
      </c>
      <c r="D485" s="21">
        <v>5</v>
      </c>
      <c r="E485" s="21">
        <v>20</v>
      </c>
      <c r="F485" s="35">
        <v>5</v>
      </c>
      <c r="G485" s="21">
        <v>3</v>
      </c>
      <c r="H485" s="21">
        <v>3</v>
      </c>
      <c r="I485" s="21">
        <v>5</v>
      </c>
      <c r="J485" s="21">
        <v>15</v>
      </c>
      <c r="K485" s="21">
        <v>5</v>
      </c>
      <c r="L485" s="21">
        <v>4</v>
      </c>
      <c r="M485" s="21">
        <v>4</v>
      </c>
      <c r="N485" s="21">
        <v>4</v>
      </c>
      <c r="O485" s="21">
        <v>4</v>
      </c>
      <c r="P485" s="21">
        <v>4</v>
      </c>
      <c r="Q485" s="24">
        <f t="shared" si="21"/>
        <v>96</v>
      </c>
      <c r="R485" s="24">
        <f t="shared" si="28"/>
        <v>96</v>
      </c>
      <c r="S485" s="24"/>
      <c r="T485" s="24"/>
      <c r="U485" s="24"/>
      <c r="V485" s="24"/>
      <c r="W485" s="24"/>
      <c r="X485" s="24"/>
      <c r="Y485" s="24"/>
      <c r="Z485" s="24"/>
      <c r="AA485" s="24"/>
    </row>
    <row r="486" spans="1:27" ht="15" x14ac:dyDescent="0.2">
      <c r="A486" s="22" t="s">
        <v>795</v>
      </c>
      <c r="B486" s="22" t="s">
        <v>785</v>
      </c>
      <c r="C486" s="21">
        <v>15</v>
      </c>
      <c r="D486" s="21">
        <v>5</v>
      </c>
      <c r="E486" s="21">
        <v>20</v>
      </c>
      <c r="F486" s="35">
        <v>5</v>
      </c>
      <c r="G486" s="21">
        <v>5</v>
      </c>
      <c r="H486" s="21">
        <v>5</v>
      </c>
      <c r="I486" s="21">
        <v>5</v>
      </c>
      <c r="J486" s="21">
        <v>15</v>
      </c>
      <c r="K486" s="21">
        <v>5</v>
      </c>
      <c r="L486" s="21">
        <v>4</v>
      </c>
      <c r="M486" s="21">
        <v>4</v>
      </c>
      <c r="N486" s="21">
        <v>4</v>
      </c>
      <c r="O486" s="21">
        <v>4</v>
      </c>
      <c r="P486" s="21">
        <v>0</v>
      </c>
      <c r="Q486" s="24">
        <f t="shared" si="21"/>
        <v>96</v>
      </c>
      <c r="R486" s="24">
        <f t="shared" si="28"/>
        <v>96</v>
      </c>
      <c r="S486" s="21" t="s">
        <v>796</v>
      </c>
      <c r="T486" s="24"/>
      <c r="U486" s="24"/>
      <c r="V486" s="24"/>
      <c r="W486" s="24"/>
      <c r="X486" s="24"/>
      <c r="Y486" s="24"/>
      <c r="Z486" s="24"/>
      <c r="AA486" s="24"/>
    </row>
    <row r="487" spans="1:27" ht="15" x14ac:dyDescent="0.2">
      <c r="A487" s="22" t="s">
        <v>797</v>
      </c>
      <c r="B487" s="22" t="s">
        <v>785</v>
      </c>
      <c r="C487" s="21">
        <v>15</v>
      </c>
      <c r="D487" s="21">
        <v>5</v>
      </c>
      <c r="E487" s="21">
        <v>20</v>
      </c>
      <c r="F487" s="35">
        <v>5</v>
      </c>
      <c r="G487" s="21">
        <v>5</v>
      </c>
      <c r="H487" s="21">
        <v>5</v>
      </c>
      <c r="I487" s="21">
        <v>5</v>
      </c>
      <c r="J487" s="21">
        <v>15</v>
      </c>
      <c r="K487" s="21">
        <v>5</v>
      </c>
      <c r="L487" s="21">
        <v>3</v>
      </c>
      <c r="M487" s="21">
        <v>4</v>
      </c>
      <c r="N487" s="21">
        <v>4</v>
      </c>
      <c r="O487" s="21">
        <v>4</v>
      </c>
      <c r="P487" s="21">
        <v>0</v>
      </c>
      <c r="Q487" s="24">
        <f t="shared" si="21"/>
        <v>95</v>
      </c>
      <c r="R487" s="24">
        <f t="shared" si="28"/>
        <v>95</v>
      </c>
      <c r="S487" s="21" t="s">
        <v>798</v>
      </c>
      <c r="T487" s="24"/>
      <c r="U487" s="24"/>
      <c r="V487" s="24"/>
      <c r="W487" s="24"/>
      <c r="X487" s="24"/>
      <c r="Y487" s="24"/>
      <c r="Z487" s="24"/>
      <c r="AA487" s="24"/>
    </row>
    <row r="488" spans="1:27" ht="15" x14ac:dyDescent="0.2">
      <c r="A488" s="22" t="s">
        <v>799</v>
      </c>
      <c r="B488" s="22" t="s">
        <v>453</v>
      </c>
      <c r="C488" s="21">
        <v>15</v>
      </c>
      <c r="D488" s="21">
        <v>5</v>
      </c>
      <c r="E488" s="21">
        <v>20</v>
      </c>
      <c r="F488" s="35">
        <v>5</v>
      </c>
      <c r="G488" s="21">
        <v>4</v>
      </c>
      <c r="H488" s="21">
        <v>4</v>
      </c>
      <c r="I488" s="21">
        <v>4</v>
      </c>
      <c r="J488" s="21">
        <v>15</v>
      </c>
      <c r="K488" s="21">
        <v>0</v>
      </c>
      <c r="L488" s="21">
        <v>3</v>
      </c>
      <c r="M488" s="21">
        <v>4</v>
      </c>
      <c r="N488" s="21">
        <v>4</v>
      </c>
      <c r="O488" s="21">
        <v>4</v>
      </c>
      <c r="P488" s="21">
        <v>4</v>
      </c>
      <c r="Q488" s="24">
        <f t="shared" si="21"/>
        <v>91</v>
      </c>
      <c r="R488" s="24">
        <f t="shared" si="28"/>
        <v>91</v>
      </c>
      <c r="S488" s="21" t="s">
        <v>800</v>
      </c>
      <c r="T488" s="24"/>
      <c r="U488" s="24"/>
      <c r="V488" s="24"/>
      <c r="W488" s="24"/>
      <c r="X488" s="24"/>
      <c r="Y488" s="24"/>
      <c r="Z488" s="24"/>
      <c r="AA488" s="24"/>
    </row>
    <row r="489" spans="1:27" ht="15" x14ac:dyDescent="0.2">
      <c r="A489" s="22" t="s">
        <v>801</v>
      </c>
      <c r="B489" s="22" t="s">
        <v>422</v>
      </c>
      <c r="C489" s="21">
        <v>15</v>
      </c>
      <c r="D489" s="21">
        <v>5</v>
      </c>
      <c r="E489" s="21">
        <v>20</v>
      </c>
      <c r="F489" s="35">
        <v>5</v>
      </c>
      <c r="G489" s="21">
        <v>5</v>
      </c>
      <c r="H489" s="21">
        <v>5</v>
      </c>
      <c r="I489" s="21">
        <v>5</v>
      </c>
      <c r="J489" s="21">
        <v>15</v>
      </c>
      <c r="K489" s="21">
        <v>5</v>
      </c>
      <c r="L489" s="21">
        <v>4</v>
      </c>
      <c r="M489" s="21">
        <v>4</v>
      </c>
      <c r="N489" s="21">
        <v>4</v>
      </c>
      <c r="O489" s="21">
        <v>4</v>
      </c>
      <c r="P489" s="21">
        <v>4</v>
      </c>
      <c r="Q489" s="24">
        <f t="shared" si="21"/>
        <v>100</v>
      </c>
      <c r="R489" s="24">
        <f t="shared" si="28"/>
        <v>100</v>
      </c>
      <c r="S489" s="21" t="s">
        <v>332</v>
      </c>
      <c r="T489" s="24"/>
      <c r="U489" s="24"/>
      <c r="V489" s="24"/>
      <c r="W489" s="24"/>
      <c r="X489" s="24"/>
      <c r="Y489" s="24"/>
      <c r="Z489" s="24"/>
      <c r="AA489" s="24"/>
    </row>
    <row r="490" spans="1:27" ht="15" x14ac:dyDescent="0.2">
      <c r="A490" s="22" t="s">
        <v>802</v>
      </c>
      <c r="B490" s="22" t="s">
        <v>422</v>
      </c>
      <c r="C490" s="21">
        <v>15</v>
      </c>
      <c r="D490" s="21">
        <v>5</v>
      </c>
      <c r="E490" s="21">
        <v>20</v>
      </c>
      <c r="F490" s="35">
        <v>5</v>
      </c>
      <c r="G490" s="21">
        <v>5</v>
      </c>
      <c r="H490" s="21">
        <v>5</v>
      </c>
      <c r="I490" s="21">
        <v>5</v>
      </c>
      <c r="J490" s="21">
        <v>15</v>
      </c>
      <c r="K490" s="21">
        <v>5</v>
      </c>
      <c r="L490" s="21">
        <v>4</v>
      </c>
      <c r="M490" s="21">
        <v>4</v>
      </c>
      <c r="N490" s="21">
        <v>4</v>
      </c>
      <c r="O490" s="21">
        <v>0</v>
      </c>
      <c r="P490" s="21">
        <v>0</v>
      </c>
      <c r="Q490" s="24">
        <f t="shared" si="21"/>
        <v>92</v>
      </c>
      <c r="R490" s="24">
        <f t="shared" si="28"/>
        <v>92</v>
      </c>
      <c r="S490" s="21" t="s">
        <v>803</v>
      </c>
      <c r="T490" s="24"/>
      <c r="U490" s="24"/>
      <c r="V490" s="24"/>
      <c r="W490" s="24"/>
      <c r="X490" s="24"/>
      <c r="Y490" s="24"/>
      <c r="Z490" s="24"/>
      <c r="AA490" s="24"/>
    </row>
    <row r="491" spans="1:27" ht="15" x14ac:dyDescent="0.2">
      <c r="A491" s="22" t="s">
        <v>804</v>
      </c>
      <c r="B491" s="22" t="s">
        <v>453</v>
      </c>
      <c r="C491" s="21">
        <v>15</v>
      </c>
      <c r="D491" s="21">
        <v>5</v>
      </c>
      <c r="E491" s="21">
        <v>20</v>
      </c>
      <c r="F491" s="35">
        <v>5</v>
      </c>
      <c r="G491" s="21">
        <v>5</v>
      </c>
      <c r="H491" s="21">
        <v>5</v>
      </c>
      <c r="I491" s="21">
        <v>5</v>
      </c>
      <c r="J491" s="21">
        <v>15</v>
      </c>
      <c r="K491" s="21">
        <v>5</v>
      </c>
      <c r="L491" s="21">
        <v>4</v>
      </c>
      <c r="M491" s="21">
        <v>4</v>
      </c>
      <c r="N491" s="21">
        <v>4</v>
      </c>
      <c r="O491" s="21">
        <v>4</v>
      </c>
      <c r="P491" s="21">
        <v>4</v>
      </c>
      <c r="Q491" s="24">
        <f t="shared" si="21"/>
        <v>100</v>
      </c>
      <c r="R491" s="24">
        <f t="shared" si="28"/>
        <v>100</v>
      </c>
      <c r="S491" s="21" t="s">
        <v>696</v>
      </c>
      <c r="T491" s="24"/>
      <c r="U491" s="24"/>
      <c r="V491" s="24"/>
      <c r="W491" s="24"/>
      <c r="X491" s="24"/>
      <c r="Y491" s="24"/>
      <c r="Z491" s="24"/>
      <c r="AA491" s="24"/>
    </row>
    <row r="492" spans="1:27" ht="15" x14ac:dyDescent="0.2">
      <c r="A492" s="22" t="s">
        <v>805</v>
      </c>
      <c r="B492" s="22" t="s">
        <v>382</v>
      </c>
      <c r="C492" s="21">
        <v>15</v>
      </c>
      <c r="D492" s="21">
        <v>5</v>
      </c>
      <c r="E492" s="21">
        <v>20</v>
      </c>
      <c r="F492" s="35">
        <v>5</v>
      </c>
      <c r="G492" s="21">
        <v>3</v>
      </c>
      <c r="H492" s="21">
        <v>5</v>
      </c>
      <c r="I492" s="21">
        <v>5</v>
      </c>
      <c r="J492" s="21">
        <v>15</v>
      </c>
      <c r="K492" s="21">
        <v>5</v>
      </c>
      <c r="L492" s="21">
        <v>4</v>
      </c>
      <c r="M492" s="21">
        <v>4</v>
      </c>
      <c r="N492" s="21">
        <v>4</v>
      </c>
      <c r="O492" s="21">
        <v>4</v>
      </c>
      <c r="P492" s="21">
        <v>4</v>
      </c>
      <c r="Q492" s="24">
        <f t="shared" si="21"/>
        <v>98</v>
      </c>
      <c r="R492" s="24">
        <f t="shared" si="28"/>
        <v>98</v>
      </c>
      <c r="S492" s="21" t="s">
        <v>332</v>
      </c>
      <c r="T492" s="24"/>
      <c r="U492" s="24"/>
      <c r="V492" s="24"/>
      <c r="W492" s="24"/>
      <c r="X492" s="24"/>
      <c r="Y492" s="24"/>
      <c r="Z492" s="24"/>
      <c r="AA492" s="24"/>
    </row>
    <row r="493" spans="1:27" ht="15" x14ac:dyDescent="0.2">
      <c r="A493" s="22" t="s">
        <v>806</v>
      </c>
      <c r="B493" s="22" t="s">
        <v>807</v>
      </c>
      <c r="C493" s="21">
        <v>15</v>
      </c>
      <c r="D493" s="21">
        <v>5</v>
      </c>
      <c r="E493" s="21">
        <v>20</v>
      </c>
      <c r="F493" s="35">
        <v>5</v>
      </c>
      <c r="G493" s="21">
        <v>5</v>
      </c>
      <c r="H493" s="21">
        <v>5</v>
      </c>
      <c r="I493" s="21">
        <v>5</v>
      </c>
      <c r="J493" s="21">
        <v>15</v>
      </c>
      <c r="K493" s="21">
        <v>3</v>
      </c>
      <c r="L493" s="21">
        <v>4</v>
      </c>
      <c r="M493" s="21">
        <v>4</v>
      </c>
      <c r="N493" s="21">
        <v>4</v>
      </c>
      <c r="O493" s="21">
        <v>4</v>
      </c>
      <c r="P493" s="21">
        <v>4</v>
      </c>
      <c r="Q493" s="24">
        <f t="shared" si="21"/>
        <v>98</v>
      </c>
      <c r="R493" s="24">
        <f t="shared" si="28"/>
        <v>98</v>
      </c>
      <c r="S493" s="21" t="s">
        <v>808</v>
      </c>
      <c r="T493" s="24"/>
      <c r="U493" s="24"/>
      <c r="V493" s="24"/>
      <c r="W493" s="24"/>
      <c r="X493" s="24"/>
      <c r="Y493" s="24"/>
      <c r="Z493" s="24"/>
      <c r="AA493" s="24"/>
    </row>
    <row r="494" spans="1:27" ht="15" x14ac:dyDescent="0.2">
      <c r="A494" s="22" t="s">
        <v>809</v>
      </c>
      <c r="B494" s="22" t="s">
        <v>807</v>
      </c>
      <c r="C494" s="21">
        <v>15</v>
      </c>
      <c r="D494" s="21">
        <v>5</v>
      </c>
      <c r="E494" s="21">
        <v>20</v>
      </c>
      <c r="F494" s="35">
        <v>5</v>
      </c>
      <c r="G494" s="21">
        <v>3</v>
      </c>
      <c r="H494" s="21">
        <v>3</v>
      </c>
      <c r="I494" s="21">
        <v>5</v>
      </c>
      <c r="J494" s="21">
        <v>15</v>
      </c>
      <c r="K494" s="21">
        <v>3</v>
      </c>
      <c r="L494" s="21">
        <v>4</v>
      </c>
      <c r="M494" s="21">
        <v>4</v>
      </c>
      <c r="N494" s="21">
        <v>4</v>
      </c>
      <c r="O494" s="21">
        <v>4</v>
      </c>
      <c r="P494" s="21">
        <v>3</v>
      </c>
      <c r="Q494" s="24">
        <f t="shared" si="21"/>
        <v>93</v>
      </c>
      <c r="R494" s="24">
        <f t="shared" si="28"/>
        <v>93</v>
      </c>
      <c r="S494" s="21" t="s">
        <v>810</v>
      </c>
      <c r="T494" s="24"/>
      <c r="U494" s="24"/>
      <c r="V494" s="24"/>
      <c r="W494" s="24"/>
      <c r="X494" s="24"/>
      <c r="Y494" s="24"/>
      <c r="Z494" s="24"/>
      <c r="AA494" s="24"/>
    </row>
    <row r="495" spans="1:27" ht="15" x14ac:dyDescent="0.2">
      <c r="A495" s="22" t="s">
        <v>811</v>
      </c>
      <c r="B495" s="22" t="s">
        <v>807</v>
      </c>
      <c r="C495" s="21">
        <v>15</v>
      </c>
      <c r="D495" s="21">
        <v>4</v>
      </c>
      <c r="E495" s="21">
        <v>20</v>
      </c>
      <c r="F495" s="35">
        <v>3</v>
      </c>
      <c r="G495" s="21">
        <v>3</v>
      </c>
      <c r="H495" s="21">
        <v>3</v>
      </c>
      <c r="I495" s="21">
        <v>3</v>
      </c>
      <c r="J495" s="21">
        <v>15</v>
      </c>
      <c r="K495" s="21">
        <v>5</v>
      </c>
      <c r="L495" s="21">
        <v>4</v>
      </c>
      <c r="M495" s="21">
        <v>4</v>
      </c>
      <c r="N495" s="21">
        <v>4</v>
      </c>
      <c r="O495" s="21">
        <v>4</v>
      </c>
      <c r="P495" s="21">
        <v>4</v>
      </c>
      <c r="Q495" s="24">
        <f t="shared" si="21"/>
        <v>91</v>
      </c>
      <c r="R495" s="24">
        <f t="shared" si="28"/>
        <v>91</v>
      </c>
      <c r="S495" s="21" t="s">
        <v>812</v>
      </c>
      <c r="T495" s="24"/>
      <c r="U495" s="24"/>
      <c r="V495" s="24"/>
      <c r="W495" s="24"/>
      <c r="X495" s="24"/>
      <c r="Y495" s="24"/>
      <c r="Z495" s="24"/>
      <c r="AA495" s="24"/>
    </row>
    <row r="496" spans="1:27" ht="15" x14ac:dyDescent="0.2">
      <c r="A496" s="22" t="s">
        <v>813</v>
      </c>
      <c r="B496" s="22" t="s">
        <v>807</v>
      </c>
      <c r="C496" s="21">
        <v>15</v>
      </c>
      <c r="D496" s="21">
        <v>5</v>
      </c>
      <c r="E496" s="21">
        <v>20</v>
      </c>
      <c r="F496" s="35">
        <v>5</v>
      </c>
      <c r="G496" s="21">
        <v>5</v>
      </c>
      <c r="H496" s="21">
        <v>5</v>
      </c>
      <c r="I496" s="21">
        <v>5</v>
      </c>
      <c r="J496" s="21">
        <v>15</v>
      </c>
      <c r="K496" s="21">
        <v>5</v>
      </c>
      <c r="L496" s="21">
        <v>4</v>
      </c>
      <c r="M496" s="21">
        <v>4</v>
      </c>
      <c r="N496" s="21">
        <v>4</v>
      </c>
      <c r="O496" s="21">
        <v>4</v>
      </c>
      <c r="P496" s="21">
        <v>4</v>
      </c>
      <c r="Q496" s="24">
        <f t="shared" si="21"/>
        <v>100</v>
      </c>
      <c r="R496" s="24">
        <f t="shared" si="28"/>
        <v>100</v>
      </c>
      <c r="S496" s="24"/>
      <c r="T496" s="24"/>
      <c r="U496" s="24"/>
      <c r="V496" s="24"/>
      <c r="W496" s="24"/>
      <c r="X496" s="24"/>
      <c r="Y496" s="24"/>
      <c r="Z496" s="24"/>
      <c r="AA496" s="24"/>
    </row>
    <row r="497" spans="1:27" ht="15" x14ac:dyDescent="0.2">
      <c r="A497" s="22" t="s">
        <v>814</v>
      </c>
      <c r="B497" s="22" t="s">
        <v>807</v>
      </c>
      <c r="C497" s="21">
        <v>15</v>
      </c>
      <c r="D497" s="24"/>
      <c r="E497" s="21">
        <v>20</v>
      </c>
      <c r="F497" s="36"/>
      <c r="G497" s="24"/>
      <c r="H497" s="24"/>
      <c r="I497" s="24"/>
      <c r="J497" s="21">
        <v>15</v>
      </c>
      <c r="K497" s="24"/>
      <c r="L497" s="24"/>
      <c r="M497" s="24"/>
      <c r="N497" s="24"/>
      <c r="O497" s="24"/>
      <c r="P497" s="24"/>
      <c r="Q497" s="24">
        <f t="shared" si="21"/>
        <v>50</v>
      </c>
      <c r="R497" s="21">
        <v>0</v>
      </c>
      <c r="S497" s="24"/>
      <c r="T497" s="24"/>
      <c r="U497" s="24"/>
      <c r="V497" s="24"/>
      <c r="W497" s="24"/>
      <c r="X497" s="24"/>
      <c r="Y497" s="24"/>
      <c r="Z497" s="24"/>
      <c r="AA497" s="24"/>
    </row>
    <row r="498" spans="1:27" ht="12.75" x14ac:dyDescent="0.2">
      <c r="A498" s="21"/>
      <c r="B498" s="21"/>
      <c r="C498" s="24"/>
      <c r="D498" s="24"/>
      <c r="E498" s="24"/>
      <c r="F498" s="36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</row>
    <row r="499" spans="1:27" ht="12.75" x14ac:dyDescent="0.2">
      <c r="A499" s="21"/>
      <c r="B499" s="21"/>
      <c r="C499" s="24"/>
      <c r="D499" s="24"/>
      <c r="E499" s="24"/>
      <c r="F499" s="36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</row>
    <row r="500" spans="1:27" ht="12.75" x14ac:dyDescent="0.2">
      <c r="A500" s="21"/>
      <c r="B500" s="21"/>
      <c r="C500" s="24"/>
      <c r="D500" s="24"/>
      <c r="E500" s="24"/>
      <c r="F500" s="36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</row>
    <row r="501" spans="1:27" ht="12.75" x14ac:dyDescent="0.2">
      <c r="A501" s="21"/>
      <c r="B501" s="21"/>
      <c r="C501" s="24"/>
      <c r="D501" s="24"/>
      <c r="E501" s="24"/>
      <c r="F501" s="36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</row>
    <row r="502" spans="1:27" ht="12.75" x14ac:dyDescent="0.2"/>
    <row r="503" spans="1:27" ht="12.75" x14ac:dyDescent="0.2">
      <c r="E503" s="24"/>
    </row>
    <row r="504" spans="1:27" ht="12.75" x14ac:dyDescent="0.2"/>
    <row r="505" spans="1:27" ht="12.75" x14ac:dyDescent="0.2">
      <c r="D505" s="24"/>
    </row>
    <row r="506" spans="1:27" ht="12.75" x14ac:dyDescent="0.2">
      <c r="D506" s="24"/>
    </row>
    <row r="507" spans="1:27" ht="12.75" x14ac:dyDescent="0.2">
      <c r="D507" s="24"/>
    </row>
    <row r="508" spans="1:27" ht="12.75" x14ac:dyDescent="0.2">
      <c r="D508" s="24"/>
    </row>
    <row r="509" spans="1:27" ht="12.75" x14ac:dyDescent="0.2">
      <c r="D509" s="24"/>
    </row>
    <row r="510" spans="1:27" ht="12.75" x14ac:dyDescent="0.2">
      <c r="D510" s="24"/>
    </row>
    <row r="511" spans="1:27" ht="12.75" x14ac:dyDescent="0.2"/>
    <row r="512" spans="1:27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5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9" sqref="H19"/>
    </sheetView>
  </sheetViews>
  <sheetFormatPr defaultColWidth="14.42578125" defaultRowHeight="15.75" customHeight="1" x14ac:dyDescent="0.2"/>
  <cols>
    <col min="1" max="1" width="14.42578125" style="23"/>
    <col min="2" max="2" width="16.7109375" style="23" customWidth="1"/>
    <col min="14" max="14" width="29.85546875" customWidth="1"/>
  </cols>
  <sheetData>
    <row r="1" spans="1:14" ht="15" x14ac:dyDescent="0.2">
      <c r="A1" s="22" t="s">
        <v>0</v>
      </c>
      <c r="B1" s="22" t="s">
        <v>1</v>
      </c>
      <c r="C1" s="2" t="s">
        <v>815</v>
      </c>
      <c r="D1" s="2" t="s">
        <v>816</v>
      </c>
      <c r="E1" s="2" t="s">
        <v>817</v>
      </c>
      <c r="F1" s="2" t="s">
        <v>818</v>
      </c>
      <c r="G1" s="2" t="s">
        <v>819</v>
      </c>
      <c r="H1" s="3" t="s">
        <v>820</v>
      </c>
      <c r="I1" s="3" t="s">
        <v>821</v>
      </c>
      <c r="J1" s="3" t="s">
        <v>822</v>
      </c>
      <c r="K1" s="3" t="s">
        <v>823</v>
      </c>
      <c r="L1" s="21" t="s">
        <v>16</v>
      </c>
      <c r="M1" s="21" t="s">
        <v>17</v>
      </c>
      <c r="N1" s="21" t="s">
        <v>18</v>
      </c>
    </row>
    <row r="2" spans="1:14" ht="15" x14ac:dyDescent="0.2">
      <c r="A2" s="22" t="s">
        <v>19</v>
      </c>
      <c r="B2" s="22" t="s">
        <v>20</v>
      </c>
      <c r="C2" s="1">
        <v>10</v>
      </c>
      <c r="D2" s="1">
        <v>10</v>
      </c>
      <c r="E2" s="1">
        <v>10</v>
      </c>
      <c r="F2" s="1">
        <v>10</v>
      </c>
      <c r="G2" s="1">
        <v>10</v>
      </c>
      <c r="H2" s="1">
        <v>12.5</v>
      </c>
      <c r="I2" s="1">
        <v>7.5</v>
      </c>
      <c r="J2" s="1">
        <v>12.5</v>
      </c>
      <c r="K2" s="1">
        <v>12.5</v>
      </c>
      <c r="L2" s="4">
        <f t="shared" ref="L2:L139" si="0">SUM(C2:K2)</f>
        <v>95</v>
      </c>
      <c r="M2" s="4">
        <f t="shared" ref="M2:M19" si="1">ROUND(L2,0)</f>
        <v>95</v>
      </c>
      <c r="N2" s="1" t="s">
        <v>64</v>
      </c>
    </row>
    <row r="3" spans="1:14" ht="15" x14ac:dyDescent="0.2">
      <c r="A3" s="22" t="s">
        <v>23</v>
      </c>
      <c r="B3" s="22" t="s">
        <v>24</v>
      </c>
      <c r="L3" s="4">
        <f t="shared" si="0"/>
        <v>0</v>
      </c>
      <c r="M3" s="4">
        <f t="shared" si="1"/>
        <v>0</v>
      </c>
    </row>
    <row r="4" spans="1:14" ht="15" x14ac:dyDescent="0.2">
      <c r="A4" s="22" t="s">
        <v>26</v>
      </c>
      <c r="B4" s="22" t="s">
        <v>24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12.5</v>
      </c>
      <c r="I4" s="1">
        <v>12.5</v>
      </c>
      <c r="J4" s="1">
        <v>12.5</v>
      </c>
      <c r="K4" s="1">
        <v>12.5</v>
      </c>
      <c r="L4" s="4">
        <f t="shared" si="0"/>
        <v>100</v>
      </c>
      <c r="M4" s="4">
        <f t="shared" si="1"/>
        <v>100</v>
      </c>
      <c r="N4" s="1" t="s">
        <v>824</v>
      </c>
    </row>
    <row r="5" spans="1:14" ht="15" x14ac:dyDescent="0.2">
      <c r="A5" s="22" t="s">
        <v>28</v>
      </c>
      <c r="B5" s="22" t="s">
        <v>24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12.5</v>
      </c>
      <c r="I5" s="1">
        <v>12.5</v>
      </c>
      <c r="J5" s="1">
        <v>12.5</v>
      </c>
      <c r="K5" s="1">
        <v>12.5</v>
      </c>
      <c r="L5" s="4">
        <f t="shared" si="0"/>
        <v>100</v>
      </c>
      <c r="M5" s="4">
        <f t="shared" si="1"/>
        <v>100</v>
      </c>
      <c r="N5" s="1" t="s">
        <v>64</v>
      </c>
    </row>
    <row r="6" spans="1:14" ht="15" x14ac:dyDescent="0.2">
      <c r="A6" s="22" t="s">
        <v>32</v>
      </c>
      <c r="B6" s="22" t="s">
        <v>33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12.5</v>
      </c>
      <c r="I6" s="1">
        <v>12.5</v>
      </c>
      <c r="J6" s="1">
        <v>12.5</v>
      </c>
      <c r="K6" s="1">
        <v>12.5</v>
      </c>
      <c r="L6" s="4">
        <f t="shared" si="0"/>
        <v>100</v>
      </c>
      <c r="M6" s="4">
        <f t="shared" si="1"/>
        <v>100</v>
      </c>
      <c r="N6" s="1" t="s">
        <v>69</v>
      </c>
    </row>
    <row r="7" spans="1:14" ht="15" x14ac:dyDescent="0.2">
      <c r="A7" s="25" t="s">
        <v>35</v>
      </c>
      <c r="B7" s="25" t="s">
        <v>36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12.5</v>
      </c>
      <c r="I7" s="1">
        <v>12.5</v>
      </c>
      <c r="J7" s="1">
        <v>12.5</v>
      </c>
      <c r="K7" s="1">
        <v>0</v>
      </c>
      <c r="L7" s="4">
        <f t="shared" si="0"/>
        <v>37.5</v>
      </c>
      <c r="M7" s="4">
        <f t="shared" si="1"/>
        <v>38</v>
      </c>
      <c r="N7" s="1" t="s">
        <v>332</v>
      </c>
    </row>
    <row r="8" spans="1:14" ht="15" x14ac:dyDescent="0.2">
      <c r="A8" s="22" t="s">
        <v>39</v>
      </c>
      <c r="B8" s="22" t="s">
        <v>24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12.5</v>
      </c>
      <c r="I8" s="1">
        <v>12.5</v>
      </c>
      <c r="J8" s="1">
        <v>12.5</v>
      </c>
      <c r="K8" s="1">
        <v>0</v>
      </c>
      <c r="L8" s="4">
        <f t="shared" si="0"/>
        <v>87.5</v>
      </c>
      <c r="M8" s="4">
        <f t="shared" si="1"/>
        <v>88</v>
      </c>
      <c r="N8" s="1" t="s">
        <v>64</v>
      </c>
    </row>
    <row r="9" spans="1:14" ht="15" x14ac:dyDescent="0.2">
      <c r="A9" s="22" t="s">
        <v>41</v>
      </c>
      <c r="B9" s="22" t="s">
        <v>36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12.5</v>
      </c>
      <c r="I9" s="1">
        <v>12.5</v>
      </c>
      <c r="J9" s="1">
        <v>12.5</v>
      </c>
      <c r="K9" s="1">
        <v>12.5</v>
      </c>
      <c r="L9" s="4">
        <f t="shared" si="0"/>
        <v>100</v>
      </c>
      <c r="M9" s="4">
        <f t="shared" si="1"/>
        <v>100</v>
      </c>
      <c r="N9" s="1" t="s">
        <v>69</v>
      </c>
    </row>
    <row r="10" spans="1:14" ht="15" x14ac:dyDescent="0.2">
      <c r="A10" s="22" t="s">
        <v>45</v>
      </c>
      <c r="B10" s="22" t="s">
        <v>46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12.5</v>
      </c>
      <c r="I10" s="1">
        <v>12.5</v>
      </c>
      <c r="J10" s="1">
        <v>12.5</v>
      </c>
      <c r="K10" s="1">
        <v>12.5</v>
      </c>
      <c r="L10" s="4">
        <f t="shared" si="0"/>
        <v>100</v>
      </c>
      <c r="M10" s="4">
        <f t="shared" si="1"/>
        <v>100</v>
      </c>
      <c r="N10" s="1" t="s">
        <v>825</v>
      </c>
    </row>
    <row r="11" spans="1:14" ht="15" x14ac:dyDescent="0.2">
      <c r="A11" s="22" t="s">
        <v>48</v>
      </c>
      <c r="B11" s="22" t="s">
        <v>46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12.5</v>
      </c>
      <c r="I11" s="1">
        <v>12.5</v>
      </c>
      <c r="J11" s="1">
        <v>12.5</v>
      </c>
      <c r="K11" s="1">
        <v>12.5</v>
      </c>
      <c r="L11" s="4">
        <f t="shared" si="0"/>
        <v>100</v>
      </c>
      <c r="M11" s="4">
        <f t="shared" si="1"/>
        <v>100</v>
      </c>
      <c r="N11" s="1" t="s">
        <v>332</v>
      </c>
    </row>
    <row r="12" spans="1:14" ht="15" x14ac:dyDescent="0.2">
      <c r="A12" s="22" t="s">
        <v>51</v>
      </c>
      <c r="B12" s="22" t="s">
        <v>46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12.5</v>
      </c>
      <c r="I12" s="1">
        <v>12.5</v>
      </c>
      <c r="J12" s="1">
        <v>12.5</v>
      </c>
      <c r="K12" s="1">
        <v>12.5</v>
      </c>
      <c r="L12" s="4">
        <f t="shared" si="0"/>
        <v>100</v>
      </c>
      <c r="M12" s="4">
        <f t="shared" si="1"/>
        <v>100</v>
      </c>
      <c r="N12" s="1" t="s">
        <v>332</v>
      </c>
    </row>
    <row r="13" spans="1:14" ht="15" x14ac:dyDescent="0.2">
      <c r="A13" s="22" t="s">
        <v>53</v>
      </c>
      <c r="B13" s="22" t="s">
        <v>46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12.5</v>
      </c>
      <c r="I13" s="1">
        <v>12.5</v>
      </c>
      <c r="J13" s="1">
        <v>12.5</v>
      </c>
      <c r="K13" s="1">
        <v>12.5</v>
      </c>
      <c r="L13" s="4">
        <f t="shared" si="0"/>
        <v>100</v>
      </c>
      <c r="M13" s="4">
        <f t="shared" si="1"/>
        <v>100</v>
      </c>
      <c r="N13" s="1" t="s">
        <v>40</v>
      </c>
    </row>
    <row r="14" spans="1:14" ht="15" x14ac:dyDescent="0.2">
      <c r="A14" s="22" t="s">
        <v>54</v>
      </c>
      <c r="B14" s="22" t="s">
        <v>46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12.5</v>
      </c>
      <c r="I14" s="1">
        <v>12.5</v>
      </c>
      <c r="J14" s="1">
        <v>12.5</v>
      </c>
      <c r="K14" s="1">
        <v>12.5</v>
      </c>
      <c r="L14" s="4">
        <f t="shared" si="0"/>
        <v>100</v>
      </c>
      <c r="M14" s="4">
        <f t="shared" si="1"/>
        <v>100</v>
      </c>
      <c r="N14" s="1" t="s">
        <v>825</v>
      </c>
    </row>
    <row r="15" spans="1:14" ht="15" x14ac:dyDescent="0.2">
      <c r="A15" s="22" t="s">
        <v>56</v>
      </c>
      <c r="B15" s="22" t="s">
        <v>46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12.5</v>
      </c>
      <c r="I15" s="1">
        <v>12.5</v>
      </c>
      <c r="J15" s="1">
        <v>12.5</v>
      </c>
      <c r="K15" s="1">
        <v>12.5</v>
      </c>
      <c r="L15" s="4">
        <f t="shared" si="0"/>
        <v>100</v>
      </c>
      <c r="M15" s="4">
        <f t="shared" si="1"/>
        <v>100</v>
      </c>
      <c r="N15" s="1" t="s">
        <v>332</v>
      </c>
    </row>
    <row r="16" spans="1:14" ht="15" x14ac:dyDescent="0.2">
      <c r="A16" s="22" t="s">
        <v>57</v>
      </c>
      <c r="B16" s="22" t="s">
        <v>46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12.5</v>
      </c>
      <c r="I16" s="1">
        <v>12.5</v>
      </c>
      <c r="J16" s="1">
        <v>12.5</v>
      </c>
      <c r="K16" s="1">
        <v>12.5</v>
      </c>
      <c r="L16" s="4">
        <f t="shared" si="0"/>
        <v>100</v>
      </c>
      <c r="M16" s="4">
        <f t="shared" si="1"/>
        <v>100</v>
      </c>
      <c r="N16" s="1" t="s">
        <v>112</v>
      </c>
    </row>
    <row r="17" spans="1:14" ht="15" x14ac:dyDescent="0.2">
      <c r="A17" s="22" t="s">
        <v>58</v>
      </c>
      <c r="B17" s="22" t="s">
        <v>46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12.5</v>
      </c>
      <c r="I17" s="1">
        <v>12.5</v>
      </c>
      <c r="J17" s="1">
        <v>12.5</v>
      </c>
      <c r="K17" s="1">
        <v>12.5</v>
      </c>
      <c r="L17" s="4">
        <f t="shared" si="0"/>
        <v>100</v>
      </c>
      <c r="M17" s="4">
        <f t="shared" si="1"/>
        <v>100</v>
      </c>
      <c r="N17" s="1" t="s">
        <v>112</v>
      </c>
    </row>
    <row r="18" spans="1:14" ht="15" x14ac:dyDescent="0.2">
      <c r="A18" s="22" t="s">
        <v>60</v>
      </c>
      <c r="B18" s="22" t="s">
        <v>46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12.5</v>
      </c>
      <c r="I18" s="1">
        <v>12.5</v>
      </c>
      <c r="J18" s="1">
        <v>12.5</v>
      </c>
      <c r="K18" s="1">
        <v>12.5</v>
      </c>
      <c r="L18" s="4">
        <f t="shared" si="0"/>
        <v>100</v>
      </c>
      <c r="M18" s="4">
        <f t="shared" si="1"/>
        <v>100</v>
      </c>
      <c r="N18" s="1" t="s">
        <v>826</v>
      </c>
    </row>
    <row r="19" spans="1:14" ht="15" x14ac:dyDescent="0.2">
      <c r="A19" s="22" t="s">
        <v>63</v>
      </c>
      <c r="B19" s="22" t="s">
        <v>46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12.5</v>
      </c>
      <c r="I19" s="1">
        <v>12.5</v>
      </c>
      <c r="J19" s="1">
        <v>12.5</v>
      </c>
      <c r="K19" s="1">
        <v>12.5</v>
      </c>
      <c r="L19" s="4">
        <f t="shared" si="0"/>
        <v>100</v>
      </c>
      <c r="M19" s="4">
        <f t="shared" si="1"/>
        <v>100</v>
      </c>
      <c r="N19" s="1" t="s">
        <v>827</v>
      </c>
    </row>
    <row r="20" spans="1:14" ht="15" x14ac:dyDescent="0.2">
      <c r="A20" s="22" t="s">
        <v>65</v>
      </c>
      <c r="B20" s="22" t="s">
        <v>46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12.5</v>
      </c>
      <c r="I20" s="1">
        <v>12.5</v>
      </c>
      <c r="J20" s="1">
        <v>12.5</v>
      </c>
      <c r="K20" s="1">
        <v>12.5</v>
      </c>
      <c r="L20" s="4">
        <f t="shared" si="0"/>
        <v>100</v>
      </c>
      <c r="M20" s="1">
        <v>80</v>
      </c>
      <c r="N20" s="5" t="s">
        <v>828</v>
      </c>
    </row>
    <row r="21" spans="1:14" ht="15" x14ac:dyDescent="0.2">
      <c r="A21" s="22" t="s">
        <v>66</v>
      </c>
      <c r="B21" s="22" t="s">
        <v>46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12.5</v>
      </c>
      <c r="I21" s="1">
        <v>12.5</v>
      </c>
      <c r="J21" s="1">
        <v>12.5</v>
      </c>
      <c r="K21" s="1">
        <v>12.5</v>
      </c>
      <c r="L21" s="4">
        <f t="shared" si="0"/>
        <v>100</v>
      </c>
      <c r="M21" s="4">
        <f t="shared" ref="M21:M30" si="2">ROUND(L21,0)</f>
        <v>100</v>
      </c>
      <c r="N21" s="6" t="s">
        <v>829</v>
      </c>
    </row>
    <row r="22" spans="1:14" ht="15" x14ac:dyDescent="0.2">
      <c r="A22" s="22" t="s">
        <v>67</v>
      </c>
      <c r="B22" s="22" t="s">
        <v>46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12.5</v>
      </c>
      <c r="I22" s="1">
        <v>12.5</v>
      </c>
      <c r="J22" s="1">
        <v>12.5</v>
      </c>
      <c r="K22" s="1">
        <v>12.5</v>
      </c>
      <c r="L22" s="4">
        <f t="shared" si="0"/>
        <v>100</v>
      </c>
      <c r="M22" s="4">
        <f t="shared" si="2"/>
        <v>100</v>
      </c>
      <c r="N22" s="1" t="s">
        <v>824</v>
      </c>
    </row>
    <row r="23" spans="1:14" ht="15" x14ac:dyDescent="0.2">
      <c r="A23" s="22" t="s">
        <v>68</v>
      </c>
      <c r="B23" s="22" t="s">
        <v>46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12.5</v>
      </c>
      <c r="I23" s="1">
        <v>12.5</v>
      </c>
      <c r="J23" s="1">
        <v>12.5</v>
      </c>
      <c r="K23" s="1">
        <v>12.5</v>
      </c>
      <c r="L23" s="4">
        <f t="shared" si="0"/>
        <v>100</v>
      </c>
      <c r="M23" s="4">
        <f t="shared" si="2"/>
        <v>100</v>
      </c>
      <c r="N23" s="1" t="s">
        <v>69</v>
      </c>
    </row>
    <row r="24" spans="1:14" ht="15" x14ac:dyDescent="0.2">
      <c r="A24" s="22" t="s">
        <v>70</v>
      </c>
      <c r="B24" s="22" t="s">
        <v>46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12.5</v>
      </c>
      <c r="I24" s="1">
        <v>12.5</v>
      </c>
      <c r="J24" s="1">
        <v>12.5</v>
      </c>
      <c r="K24" s="1">
        <v>12.5</v>
      </c>
      <c r="L24" s="4">
        <f t="shared" si="0"/>
        <v>100</v>
      </c>
      <c r="M24" s="4">
        <f t="shared" si="2"/>
        <v>100</v>
      </c>
      <c r="N24" s="1" t="s">
        <v>332</v>
      </c>
    </row>
    <row r="25" spans="1:14" ht="15" x14ac:dyDescent="0.2">
      <c r="A25" s="22" t="s">
        <v>72</v>
      </c>
      <c r="B25" s="22" t="s">
        <v>46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12.5</v>
      </c>
      <c r="I25" s="1">
        <v>12.5</v>
      </c>
      <c r="J25" s="1">
        <v>12.5</v>
      </c>
      <c r="K25" s="1">
        <v>12.5</v>
      </c>
      <c r="L25" s="4">
        <f t="shared" si="0"/>
        <v>100</v>
      </c>
      <c r="M25" s="4">
        <f t="shared" si="2"/>
        <v>100</v>
      </c>
      <c r="N25" s="1" t="s">
        <v>64</v>
      </c>
    </row>
    <row r="26" spans="1:14" ht="15" x14ac:dyDescent="0.2">
      <c r="A26" s="22" t="s">
        <v>75</v>
      </c>
      <c r="B26" s="22" t="s">
        <v>24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12.5</v>
      </c>
      <c r="I26" s="1">
        <v>12.5</v>
      </c>
      <c r="J26" s="1">
        <v>12.5</v>
      </c>
      <c r="K26" s="1">
        <v>12.5</v>
      </c>
      <c r="L26" s="4">
        <f t="shared" si="0"/>
        <v>100</v>
      </c>
      <c r="M26" s="4">
        <f t="shared" si="2"/>
        <v>100</v>
      </c>
      <c r="N26" s="1" t="s">
        <v>827</v>
      </c>
    </row>
    <row r="27" spans="1:14" ht="15" x14ac:dyDescent="0.2">
      <c r="A27" s="22" t="s">
        <v>77</v>
      </c>
      <c r="B27" s="22" t="s">
        <v>33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12.5</v>
      </c>
      <c r="I27" s="1">
        <v>0</v>
      </c>
      <c r="J27" s="1">
        <v>0</v>
      </c>
      <c r="K27" s="1">
        <v>0</v>
      </c>
      <c r="L27" s="4">
        <f t="shared" si="0"/>
        <v>62.5</v>
      </c>
      <c r="M27" s="4">
        <f t="shared" si="2"/>
        <v>63</v>
      </c>
      <c r="N27" s="1" t="s">
        <v>824</v>
      </c>
    </row>
    <row r="28" spans="1:14" ht="15" x14ac:dyDescent="0.2">
      <c r="A28" s="22" t="s">
        <v>79</v>
      </c>
      <c r="B28" s="22" t="s">
        <v>24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12.5</v>
      </c>
      <c r="I28" s="1">
        <v>12.5</v>
      </c>
      <c r="J28" s="1">
        <v>12.5</v>
      </c>
      <c r="K28" s="1">
        <v>12.5</v>
      </c>
      <c r="L28" s="4">
        <f t="shared" si="0"/>
        <v>100</v>
      </c>
      <c r="M28" s="4">
        <f t="shared" si="2"/>
        <v>100</v>
      </c>
      <c r="N28" s="1" t="s">
        <v>40</v>
      </c>
    </row>
    <row r="29" spans="1:14" ht="15" x14ac:dyDescent="0.2">
      <c r="A29" s="22" t="s">
        <v>80</v>
      </c>
      <c r="B29" s="22" t="s">
        <v>33</v>
      </c>
      <c r="C29" s="1">
        <v>10</v>
      </c>
      <c r="D29" s="1">
        <v>10</v>
      </c>
      <c r="E29" s="1">
        <v>10</v>
      </c>
      <c r="F29" s="1">
        <v>10</v>
      </c>
      <c r="G29" s="1">
        <v>10</v>
      </c>
      <c r="H29" s="1">
        <v>12.5</v>
      </c>
      <c r="I29" s="1">
        <v>12.5</v>
      </c>
      <c r="J29" s="1">
        <v>12.5</v>
      </c>
      <c r="K29" s="1">
        <v>12.5</v>
      </c>
      <c r="L29" s="4">
        <f t="shared" si="0"/>
        <v>100</v>
      </c>
      <c r="M29" s="4">
        <f t="shared" si="2"/>
        <v>100</v>
      </c>
      <c r="N29" s="1" t="s">
        <v>830</v>
      </c>
    </row>
    <row r="30" spans="1:14" ht="15" x14ac:dyDescent="0.2">
      <c r="A30" s="22" t="s">
        <v>83</v>
      </c>
      <c r="B30" s="22" t="s">
        <v>33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12.5</v>
      </c>
      <c r="I30" s="1">
        <v>12.5</v>
      </c>
      <c r="J30" s="1">
        <v>12.5</v>
      </c>
      <c r="K30" s="1">
        <v>12.5</v>
      </c>
      <c r="L30" s="4">
        <f t="shared" si="0"/>
        <v>100</v>
      </c>
      <c r="M30" s="4">
        <f t="shared" si="2"/>
        <v>100</v>
      </c>
      <c r="N30" s="1" t="s">
        <v>69</v>
      </c>
    </row>
    <row r="31" spans="1:14" ht="15" x14ac:dyDescent="0.2">
      <c r="A31" s="22" t="s">
        <v>85</v>
      </c>
      <c r="B31" s="22" t="s">
        <v>33</v>
      </c>
      <c r="C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0</v>
      </c>
      <c r="I31" s="1">
        <v>0</v>
      </c>
      <c r="J31" s="1">
        <v>0</v>
      </c>
      <c r="K31" s="1">
        <v>0</v>
      </c>
      <c r="L31" s="4">
        <f t="shared" si="0"/>
        <v>50</v>
      </c>
      <c r="M31" s="4">
        <f>ROUND(L31 *0.8,0)</f>
        <v>40</v>
      </c>
      <c r="N31" s="1" t="s">
        <v>831</v>
      </c>
    </row>
    <row r="32" spans="1:14" ht="15" x14ac:dyDescent="0.2">
      <c r="A32" s="22" t="s">
        <v>87</v>
      </c>
      <c r="B32" s="22" t="s">
        <v>33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v>12.5</v>
      </c>
      <c r="I32" s="1">
        <v>12.5</v>
      </c>
      <c r="J32" s="1">
        <v>12.5</v>
      </c>
      <c r="K32" s="1">
        <v>12.5</v>
      </c>
      <c r="L32" s="4">
        <f t="shared" si="0"/>
        <v>100</v>
      </c>
      <c r="M32" s="4">
        <f t="shared" ref="M32:M38" si="3">ROUND(L32,0)</f>
        <v>100</v>
      </c>
      <c r="N32" s="1" t="s">
        <v>832</v>
      </c>
    </row>
    <row r="33" spans="1:14" ht="15" x14ac:dyDescent="0.2">
      <c r="A33" s="22" t="s">
        <v>89</v>
      </c>
      <c r="B33" s="22" t="s">
        <v>33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12.5</v>
      </c>
      <c r="I33" s="1">
        <v>12.5</v>
      </c>
      <c r="J33" s="1">
        <v>0</v>
      </c>
      <c r="K33" s="1">
        <v>0</v>
      </c>
      <c r="L33" s="4">
        <f t="shared" si="0"/>
        <v>75</v>
      </c>
      <c r="M33" s="4">
        <f t="shared" si="3"/>
        <v>75</v>
      </c>
      <c r="N33" s="1" t="s">
        <v>833</v>
      </c>
    </row>
    <row r="34" spans="1:14" ht="15" x14ac:dyDescent="0.2">
      <c r="A34" s="22" t="s">
        <v>91</v>
      </c>
      <c r="B34" s="22" t="s">
        <v>33</v>
      </c>
      <c r="C34" s="1">
        <v>10</v>
      </c>
      <c r="D34" s="1">
        <v>10</v>
      </c>
      <c r="E34" s="1">
        <v>10</v>
      </c>
      <c r="F34" s="1">
        <v>10</v>
      </c>
      <c r="G34" s="1">
        <v>10</v>
      </c>
      <c r="H34" s="1">
        <v>12.5</v>
      </c>
      <c r="I34" s="1">
        <v>12.5</v>
      </c>
      <c r="J34" s="1">
        <v>12.5</v>
      </c>
      <c r="K34" s="1">
        <v>12.5</v>
      </c>
      <c r="L34" s="4">
        <f t="shared" si="0"/>
        <v>100</v>
      </c>
      <c r="M34" s="4">
        <f t="shared" si="3"/>
        <v>100</v>
      </c>
      <c r="N34" s="1" t="s">
        <v>834</v>
      </c>
    </row>
    <row r="35" spans="1:14" ht="15" x14ac:dyDescent="0.2">
      <c r="A35" s="22" t="s">
        <v>92</v>
      </c>
      <c r="B35" s="22" t="s">
        <v>33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v>12.5</v>
      </c>
      <c r="I35" s="1">
        <v>12.5</v>
      </c>
      <c r="J35" s="1">
        <v>12.5</v>
      </c>
      <c r="K35" s="1">
        <v>12.5</v>
      </c>
      <c r="L35" s="4">
        <f t="shared" si="0"/>
        <v>100</v>
      </c>
      <c r="M35" s="4">
        <f t="shared" si="3"/>
        <v>100</v>
      </c>
      <c r="N35" s="1" t="s">
        <v>832</v>
      </c>
    </row>
    <row r="36" spans="1:14" ht="15" x14ac:dyDescent="0.2">
      <c r="A36" s="22" t="s">
        <v>93</v>
      </c>
      <c r="B36" s="22" t="s">
        <v>33</v>
      </c>
      <c r="C36" s="1">
        <v>10</v>
      </c>
      <c r="D36" s="1">
        <v>10</v>
      </c>
      <c r="E36" s="1">
        <v>10</v>
      </c>
      <c r="F36" s="1">
        <v>10</v>
      </c>
      <c r="G36" s="1">
        <v>10</v>
      </c>
      <c r="H36" s="1">
        <v>12.5</v>
      </c>
      <c r="I36" s="1">
        <v>12.5</v>
      </c>
      <c r="J36" s="1">
        <v>12.5</v>
      </c>
      <c r="K36" s="1">
        <v>12.5</v>
      </c>
      <c r="L36" s="4">
        <f t="shared" si="0"/>
        <v>100</v>
      </c>
      <c r="M36" s="4">
        <f t="shared" si="3"/>
        <v>100</v>
      </c>
      <c r="N36" s="1" t="s">
        <v>64</v>
      </c>
    </row>
    <row r="37" spans="1:14" ht="15" x14ac:dyDescent="0.2">
      <c r="A37" s="22" t="s">
        <v>95</v>
      </c>
      <c r="B37" s="22" t="s">
        <v>33</v>
      </c>
      <c r="C37" s="1">
        <v>10</v>
      </c>
      <c r="D37" s="1">
        <v>10</v>
      </c>
      <c r="E37" s="1">
        <v>10</v>
      </c>
      <c r="F37" s="1">
        <v>10</v>
      </c>
      <c r="G37" s="1">
        <v>10</v>
      </c>
      <c r="H37" s="1">
        <v>12.5</v>
      </c>
      <c r="I37" s="1">
        <v>12.5</v>
      </c>
      <c r="J37" s="1">
        <v>12.5</v>
      </c>
      <c r="K37" s="1">
        <v>12.5</v>
      </c>
      <c r="L37" s="4">
        <f t="shared" si="0"/>
        <v>100</v>
      </c>
      <c r="M37" s="4">
        <f t="shared" si="3"/>
        <v>100</v>
      </c>
      <c r="N37" s="1" t="s">
        <v>112</v>
      </c>
    </row>
    <row r="38" spans="1:14" ht="15" x14ac:dyDescent="0.2">
      <c r="A38" s="22" t="s">
        <v>96</v>
      </c>
      <c r="B38" s="22" t="s">
        <v>33</v>
      </c>
      <c r="C38" s="1">
        <v>10</v>
      </c>
      <c r="D38" s="1">
        <v>10</v>
      </c>
      <c r="E38" s="1">
        <v>10</v>
      </c>
      <c r="F38" s="1">
        <v>10</v>
      </c>
      <c r="G38" s="1">
        <v>10</v>
      </c>
      <c r="H38" s="1">
        <v>12.5</v>
      </c>
      <c r="I38" s="1">
        <v>12.5</v>
      </c>
      <c r="J38" s="1">
        <v>12.5</v>
      </c>
      <c r="K38" s="1">
        <v>12.5</v>
      </c>
      <c r="L38" s="4">
        <f t="shared" si="0"/>
        <v>100</v>
      </c>
      <c r="M38" s="4">
        <f t="shared" si="3"/>
        <v>100</v>
      </c>
      <c r="N38" s="1" t="s">
        <v>824</v>
      </c>
    </row>
    <row r="39" spans="1:14" ht="15" x14ac:dyDescent="0.2">
      <c r="A39" s="22" t="s">
        <v>835</v>
      </c>
      <c r="B39" s="22" t="s">
        <v>33</v>
      </c>
      <c r="C39" s="1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12.5</v>
      </c>
      <c r="I39" s="1">
        <v>12.5</v>
      </c>
      <c r="J39" s="1">
        <v>12.5</v>
      </c>
      <c r="K39" s="1">
        <v>12.5</v>
      </c>
      <c r="L39" s="4">
        <f t="shared" si="0"/>
        <v>100</v>
      </c>
      <c r="M39" s="1">
        <v>80</v>
      </c>
      <c r="N39" s="1" t="s">
        <v>836</v>
      </c>
    </row>
    <row r="40" spans="1:14" ht="15" x14ac:dyDescent="0.2">
      <c r="A40" s="22" t="s">
        <v>100</v>
      </c>
      <c r="B40" s="22" t="s">
        <v>33</v>
      </c>
      <c r="C40" s="1">
        <v>10</v>
      </c>
      <c r="D40" s="1">
        <v>10</v>
      </c>
      <c r="E40" s="1">
        <v>10</v>
      </c>
      <c r="F40" s="1">
        <v>10</v>
      </c>
      <c r="G40" s="1">
        <v>10</v>
      </c>
      <c r="H40" s="1">
        <v>0</v>
      </c>
      <c r="I40" s="1">
        <v>11.5</v>
      </c>
      <c r="J40" s="1">
        <v>11.5</v>
      </c>
      <c r="K40" s="1">
        <v>11.5</v>
      </c>
      <c r="L40" s="4">
        <f t="shared" si="0"/>
        <v>84.5</v>
      </c>
      <c r="M40" s="4">
        <f t="shared" ref="M40:M77" si="4">ROUND(L40,0)</f>
        <v>85</v>
      </c>
      <c r="N40" s="1" t="s">
        <v>837</v>
      </c>
    </row>
    <row r="41" spans="1:14" ht="15" x14ac:dyDescent="0.2">
      <c r="A41" s="22" t="s">
        <v>103</v>
      </c>
      <c r="B41" s="22" t="s">
        <v>24</v>
      </c>
      <c r="C41" s="1">
        <v>10</v>
      </c>
      <c r="D41" s="1">
        <v>10</v>
      </c>
      <c r="E41" s="1">
        <v>10</v>
      </c>
      <c r="F41" s="1">
        <v>10</v>
      </c>
      <c r="G41" s="1">
        <v>10</v>
      </c>
      <c r="H41" s="1">
        <v>12.5</v>
      </c>
      <c r="I41" s="1">
        <v>12.5</v>
      </c>
      <c r="J41" s="1">
        <v>12.5</v>
      </c>
      <c r="K41" s="1">
        <v>12.5</v>
      </c>
      <c r="L41" s="4">
        <f t="shared" si="0"/>
        <v>100</v>
      </c>
      <c r="M41" s="4">
        <f t="shared" si="4"/>
        <v>100</v>
      </c>
      <c r="N41" s="1" t="s">
        <v>64</v>
      </c>
    </row>
    <row r="42" spans="1:14" ht="15" x14ac:dyDescent="0.2">
      <c r="A42" s="22" t="s">
        <v>107</v>
      </c>
      <c r="B42" s="22" t="s">
        <v>108</v>
      </c>
      <c r="L42" s="4">
        <f t="shared" si="0"/>
        <v>0</v>
      </c>
      <c r="M42" s="4">
        <f t="shared" si="4"/>
        <v>0</v>
      </c>
    </row>
    <row r="43" spans="1:14" ht="15" x14ac:dyDescent="0.2">
      <c r="A43" s="22" t="s">
        <v>109</v>
      </c>
      <c r="B43" s="22" t="s">
        <v>108</v>
      </c>
      <c r="C43" s="1">
        <v>10</v>
      </c>
      <c r="D43" s="1">
        <v>10</v>
      </c>
      <c r="E43" s="1">
        <v>10</v>
      </c>
      <c r="F43" s="1">
        <v>10</v>
      </c>
      <c r="G43" s="1">
        <v>10</v>
      </c>
      <c r="H43" s="1">
        <v>12.5</v>
      </c>
      <c r="I43" s="1">
        <v>12.5</v>
      </c>
      <c r="J43" s="1">
        <v>12.5</v>
      </c>
      <c r="K43" s="1">
        <v>12.5</v>
      </c>
      <c r="L43" s="4">
        <f t="shared" si="0"/>
        <v>100</v>
      </c>
      <c r="M43" s="4">
        <f t="shared" si="4"/>
        <v>100</v>
      </c>
      <c r="N43" s="1" t="s">
        <v>112</v>
      </c>
    </row>
    <row r="44" spans="1:14" ht="15" x14ac:dyDescent="0.2">
      <c r="A44" s="22" t="s">
        <v>111</v>
      </c>
      <c r="B44" s="22" t="s">
        <v>108</v>
      </c>
      <c r="C44" s="1">
        <v>10</v>
      </c>
      <c r="D44" s="1">
        <v>10</v>
      </c>
      <c r="E44" s="1">
        <v>10</v>
      </c>
      <c r="F44" s="1">
        <v>10</v>
      </c>
      <c r="G44" s="1">
        <v>10</v>
      </c>
      <c r="H44" s="1">
        <v>12.5</v>
      </c>
      <c r="I44" s="1">
        <v>7.5</v>
      </c>
      <c r="J44" s="1">
        <v>12.5</v>
      </c>
      <c r="K44" s="1">
        <v>6.5</v>
      </c>
      <c r="L44" s="4">
        <f t="shared" si="0"/>
        <v>89</v>
      </c>
      <c r="M44" s="4">
        <f t="shared" si="4"/>
        <v>89</v>
      </c>
      <c r="N44" s="1" t="s">
        <v>838</v>
      </c>
    </row>
    <row r="45" spans="1:14" ht="15" x14ac:dyDescent="0.2">
      <c r="A45" s="22" t="s">
        <v>113</v>
      </c>
      <c r="B45" s="22" t="s">
        <v>108</v>
      </c>
      <c r="C45" s="1">
        <v>10</v>
      </c>
      <c r="D45" s="1">
        <v>10</v>
      </c>
      <c r="E45" s="1">
        <v>10</v>
      </c>
      <c r="F45" s="1">
        <v>10</v>
      </c>
      <c r="G45" s="1">
        <v>10</v>
      </c>
      <c r="H45" s="1">
        <v>12.5</v>
      </c>
      <c r="I45" s="1">
        <v>12.5</v>
      </c>
      <c r="J45" s="1">
        <v>12.5</v>
      </c>
      <c r="K45" s="1">
        <v>12.5</v>
      </c>
      <c r="L45" s="4">
        <f t="shared" si="0"/>
        <v>100</v>
      </c>
      <c r="M45" s="4">
        <f t="shared" si="4"/>
        <v>100</v>
      </c>
      <c r="N45" s="1" t="s">
        <v>825</v>
      </c>
    </row>
    <row r="46" spans="1:14" ht="15" x14ac:dyDescent="0.2">
      <c r="A46" s="22" t="s">
        <v>115</v>
      </c>
      <c r="B46" s="22" t="s">
        <v>108</v>
      </c>
      <c r="C46" s="1">
        <v>10</v>
      </c>
      <c r="D46" s="1">
        <v>8</v>
      </c>
      <c r="E46" s="1">
        <v>10</v>
      </c>
      <c r="F46" s="1">
        <v>10</v>
      </c>
      <c r="G46" s="1">
        <v>8</v>
      </c>
      <c r="H46" s="1">
        <v>12.5</v>
      </c>
      <c r="I46" s="1">
        <v>12.5</v>
      </c>
      <c r="J46" s="1">
        <v>12.5</v>
      </c>
      <c r="K46" s="1">
        <v>12.5</v>
      </c>
      <c r="L46" s="4">
        <f t="shared" si="0"/>
        <v>96</v>
      </c>
      <c r="M46" s="4">
        <f t="shared" si="4"/>
        <v>96</v>
      </c>
      <c r="N46" s="1" t="s">
        <v>332</v>
      </c>
    </row>
    <row r="47" spans="1:14" ht="15" x14ac:dyDescent="0.2">
      <c r="A47" s="22" t="s">
        <v>117</v>
      </c>
      <c r="B47" s="22" t="s">
        <v>108</v>
      </c>
      <c r="C47" s="1">
        <v>10</v>
      </c>
      <c r="D47" s="1">
        <v>10</v>
      </c>
      <c r="E47" s="1">
        <v>10</v>
      </c>
      <c r="F47" s="1">
        <v>10</v>
      </c>
      <c r="G47" s="1">
        <v>10</v>
      </c>
      <c r="H47" s="1">
        <v>12.5</v>
      </c>
      <c r="I47" s="1">
        <v>12.5</v>
      </c>
      <c r="J47" s="1">
        <v>12.5</v>
      </c>
      <c r="K47" s="1">
        <v>12.5</v>
      </c>
      <c r="L47" s="4">
        <f t="shared" si="0"/>
        <v>100</v>
      </c>
      <c r="M47" s="4">
        <f t="shared" si="4"/>
        <v>100</v>
      </c>
      <c r="N47" s="1" t="s">
        <v>827</v>
      </c>
    </row>
    <row r="48" spans="1:14" ht="15" x14ac:dyDescent="0.2">
      <c r="A48" s="22" t="s">
        <v>119</v>
      </c>
      <c r="B48" s="22" t="s">
        <v>108</v>
      </c>
      <c r="C48" s="1">
        <v>10</v>
      </c>
      <c r="D48" s="1">
        <v>10</v>
      </c>
      <c r="E48" s="1">
        <v>10</v>
      </c>
      <c r="F48" s="1">
        <v>10</v>
      </c>
      <c r="G48" s="1">
        <v>10</v>
      </c>
      <c r="H48" s="1">
        <v>12.5</v>
      </c>
      <c r="I48" s="1">
        <v>12.5</v>
      </c>
      <c r="J48" s="1">
        <v>12.5</v>
      </c>
      <c r="K48" s="1">
        <v>12.5</v>
      </c>
      <c r="L48" s="4">
        <f t="shared" si="0"/>
        <v>100</v>
      </c>
      <c r="M48" s="4">
        <f t="shared" si="4"/>
        <v>100</v>
      </c>
      <c r="N48" s="1" t="s">
        <v>832</v>
      </c>
    </row>
    <row r="49" spans="1:15" ht="15" x14ac:dyDescent="0.2">
      <c r="A49" s="22" t="s">
        <v>121</v>
      </c>
      <c r="B49" s="22" t="s">
        <v>108</v>
      </c>
      <c r="C49" s="1">
        <v>10</v>
      </c>
      <c r="D49" s="1">
        <v>10</v>
      </c>
      <c r="E49" s="1">
        <v>10</v>
      </c>
      <c r="F49" s="1">
        <v>10</v>
      </c>
      <c r="G49" s="1">
        <v>10</v>
      </c>
      <c r="H49" s="1">
        <v>12.5</v>
      </c>
      <c r="I49" s="1">
        <v>12.5</v>
      </c>
      <c r="J49" s="1">
        <v>12.5</v>
      </c>
      <c r="K49" s="1">
        <v>12.5</v>
      </c>
      <c r="L49" s="4">
        <f t="shared" si="0"/>
        <v>100</v>
      </c>
      <c r="M49" s="4">
        <f t="shared" si="4"/>
        <v>100</v>
      </c>
      <c r="N49" s="1" t="s">
        <v>64</v>
      </c>
    </row>
    <row r="50" spans="1:15" ht="15" x14ac:dyDescent="0.2">
      <c r="A50" s="22" t="s">
        <v>122</v>
      </c>
      <c r="B50" s="22" t="s">
        <v>108</v>
      </c>
      <c r="C50" s="1">
        <v>10</v>
      </c>
      <c r="D50" s="1">
        <v>10</v>
      </c>
      <c r="E50" s="1">
        <v>10</v>
      </c>
      <c r="F50" s="1">
        <v>10</v>
      </c>
      <c r="G50" s="1">
        <v>10</v>
      </c>
      <c r="H50" s="1">
        <v>12.5</v>
      </c>
      <c r="I50" s="1">
        <v>12.5</v>
      </c>
      <c r="J50" s="1">
        <v>12.5</v>
      </c>
      <c r="K50" s="1">
        <v>12.5</v>
      </c>
      <c r="L50" s="4">
        <f t="shared" si="0"/>
        <v>100</v>
      </c>
      <c r="M50" s="4">
        <f t="shared" si="4"/>
        <v>100</v>
      </c>
      <c r="N50" s="7" t="s">
        <v>299</v>
      </c>
    </row>
    <row r="51" spans="1:15" ht="15" x14ac:dyDescent="0.2">
      <c r="A51" s="22" t="s">
        <v>123</v>
      </c>
      <c r="B51" s="22" t="s">
        <v>108</v>
      </c>
      <c r="C51" s="1">
        <v>10</v>
      </c>
      <c r="D51" s="1">
        <v>10</v>
      </c>
      <c r="E51" s="1">
        <v>10</v>
      </c>
      <c r="F51" s="1">
        <v>10</v>
      </c>
      <c r="G51" s="1">
        <v>10</v>
      </c>
      <c r="H51" s="1">
        <v>12.5</v>
      </c>
      <c r="I51" s="1">
        <v>12.5</v>
      </c>
      <c r="J51" s="1">
        <v>12.5</v>
      </c>
      <c r="K51" s="1">
        <v>12.5</v>
      </c>
      <c r="L51" s="4">
        <f t="shared" si="0"/>
        <v>100</v>
      </c>
      <c r="M51" s="4">
        <f t="shared" si="4"/>
        <v>100</v>
      </c>
      <c r="N51" s="1" t="s">
        <v>832</v>
      </c>
    </row>
    <row r="52" spans="1:15" ht="15" x14ac:dyDescent="0.2">
      <c r="A52" s="22" t="s">
        <v>125</v>
      </c>
      <c r="B52" s="22" t="s">
        <v>108</v>
      </c>
      <c r="C52" s="1">
        <v>10</v>
      </c>
      <c r="D52" s="1">
        <v>10</v>
      </c>
      <c r="E52" s="1">
        <v>10</v>
      </c>
      <c r="F52" s="1">
        <v>10</v>
      </c>
      <c r="G52" s="1">
        <v>10</v>
      </c>
      <c r="H52" s="1">
        <v>12.5</v>
      </c>
      <c r="I52" s="1">
        <v>0</v>
      </c>
      <c r="J52" s="1">
        <v>0</v>
      </c>
      <c r="K52" s="1">
        <v>0</v>
      </c>
      <c r="L52" s="4">
        <f t="shared" si="0"/>
        <v>62.5</v>
      </c>
      <c r="M52" s="4">
        <f t="shared" si="4"/>
        <v>63</v>
      </c>
      <c r="N52" s="1" t="s">
        <v>839</v>
      </c>
    </row>
    <row r="53" spans="1:15" ht="15" x14ac:dyDescent="0.2">
      <c r="A53" s="22" t="s">
        <v>127</v>
      </c>
      <c r="B53" s="22" t="s">
        <v>108</v>
      </c>
      <c r="L53" s="4">
        <f t="shared" si="0"/>
        <v>0</v>
      </c>
      <c r="M53" s="4">
        <f t="shared" si="4"/>
        <v>0</v>
      </c>
    </row>
    <row r="54" spans="1:15" ht="15" x14ac:dyDescent="0.2">
      <c r="A54" s="22" t="s">
        <v>129</v>
      </c>
      <c r="B54" s="22" t="s">
        <v>108</v>
      </c>
      <c r="C54" s="1">
        <v>10</v>
      </c>
      <c r="D54" s="1">
        <v>10</v>
      </c>
      <c r="E54" s="1">
        <v>10</v>
      </c>
      <c r="F54" s="1">
        <v>10</v>
      </c>
      <c r="G54" s="1">
        <v>10</v>
      </c>
      <c r="H54" s="1">
        <v>12.5</v>
      </c>
      <c r="I54" s="1">
        <v>12.5</v>
      </c>
      <c r="J54" s="1">
        <v>12.5</v>
      </c>
      <c r="K54" s="1">
        <v>12.5</v>
      </c>
      <c r="L54" s="4">
        <f t="shared" si="0"/>
        <v>100</v>
      </c>
      <c r="M54" s="4">
        <f t="shared" si="4"/>
        <v>100</v>
      </c>
      <c r="N54" s="1" t="s">
        <v>825</v>
      </c>
    </row>
    <row r="55" spans="1:15" ht="15" x14ac:dyDescent="0.2">
      <c r="A55" s="22" t="s">
        <v>130</v>
      </c>
      <c r="B55" s="22" t="s">
        <v>108</v>
      </c>
      <c r="C55" s="1">
        <v>10</v>
      </c>
      <c r="D55" s="1">
        <v>8</v>
      </c>
      <c r="E55" s="1">
        <v>10</v>
      </c>
      <c r="F55" s="1">
        <v>8</v>
      </c>
      <c r="G55" s="1">
        <v>10</v>
      </c>
      <c r="H55" s="1">
        <v>12.5</v>
      </c>
      <c r="I55" s="1">
        <v>12.5</v>
      </c>
      <c r="J55" s="1">
        <v>12.5</v>
      </c>
      <c r="K55" s="1">
        <v>12.5</v>
      </c>
      <c r="L55" s="4">
        <f t="shared" si="0"/>
        <v>96</v>
      </c>
      <c r="M55" s="4">
        <f t="shared" si="4"/>
        <v>96</v>
      </c>
      <c r="N55" s="1" t="s">
        <v>840</v>
      </c>
    </row>
    <row r="56" spans="1:15" ht="15" x14ac:dyDescent="0.2">
      <c r="A56" s="22" t="s">
        <v>132</v>
      </c>
      <c r="B56" s="22" t="s">
        <v>108</v>
      </c>
      <c r="C56" s="1">
        <v>10</v>
      </c>
      <c r="D56" s="1">
        <v>10</v>
      </c>
      <c r="E56" s="1">
        <v>10</v>
      </c>
      <c r="F56" s="1">
        <v>10</v>
      </c>
      <c r="G56" s="1">
        <v>10</v>
      </c>
      <c r="H56" s="1">
        <v>12.5</v>
      </c>
      <c r="I56" s="1">
        <v>12.5</v>
      </c>
      <c r="J56" s="1">
        <v>12.5</v>
      </c>
      <c r="K56" s="1">
        <v>12.5</v>
      </c>
      <c r="L56" s="4">
        <f t="shared" si="0"/>
        <v>100</v>
      </c>
      <c r="M56" s="4">
        <f t="shared" si="4"/>
        <v>100</v>
      </c>
      <c r="N56" s="1" t="s">
        <v>834</v>
      </c>
    </row>
    <row r="57" spans="1:15" ht="15" x14ac:dyDescent="0.2">
      <c r="A57" s="22" t="s">
        <v>133</v>
      </c>
      <c r="B57" s="22" t="s">
        <v>108</v>
      </c>
      <c r="C57" s="1">
        <v>10</v>
      </c>
      <c r="D57" s="1">
        <v>10</v>
      </c>
      <c r="E57" s="1">
        <v>10</v>
      </c>
      <c r="F57" s="1">
        <v>10</v>
      </c>
      <c r="G57" s="1">
        <v>10</v>
      </c>
      <c r="H57" s="1">
        <v>12.5</v>
      </c>
      <c r="I57" s="1">
        <v>7.5</v>
      </c>
      <c r="J57" s="1">
        <v>12.5</v>
      </c>
      <c r="K57" s="1">
        <v>12.5</v>
      </c>
      <c r="L57" s="4">
        <f t="shared" si="0"/>
        <v>95</v>
      </c>
      <c r="M57" s="4">
        <f t="shared" si="4"/>
        <v>95</v>
      </c>
      <c r="N57" s="1" t="s">
        <v>841</v>
      </c>
      <c r="O57" s="1" t="s">
        <v>50</v>
      </c>
    </row>
    <row r="58" spans="1:15" ht="15" x14ac:dyDescent="0.2">
      <c r="A58" s="22" t="s">
        <v>134</v>
      </c>
      <c r="B58" s="22" t="s">
        <v>108</v>
      </c>
      <c r="C58" s="1">
        <v>10</v>
      </c>
      <c r="D58" s="1">
        <v>10</v>
      </c>
      <c r="E58" s="1">
        <v>10</v>
      </c>
      <c r="F58" s="1">
        <v>10</v>
      </c>
      <c r="G58" s="1">
        <v>10</v>
      </c>
      <c r="H58" s="1">
        <v>12.5</v>
      </c>
      <c r="I58" s="1">
        <v>12.5</v>
      </c>
      <c r="J58" s="1">
        <v>12.5</v>
      </c>
      <c r="K58" s="1">
        <v>12.5</v>
      </c>
      <c r="L58" s="4">
        <f t="shared" si="0"/>
        <v>100</v>
      </c>
      <c r="M58" s="4">
        <f t="shared" si="4"/>
        <v>100</v>
      </c>
      <c r="N58" s="1" t="s">
        <v>69</v>
      </c>
    </row>
    <row r="59" spans="1:15" ht="15" x14ac:dyDescent="0.2">
      <c r="A59" s="22" t="s">
        <v>136</v>
      </c>
      <c r="B59" s="22" t="s">
        <v>24</v>
      </c>
      <c r="C59" s="1">
        <v>10</v>
      </c>
      <c r="D59" s="1">
        <v>10</v>
      </c>
      <c r="E59" s="1">
        <v>10</v>
      </c>
      <c r="F59" s="1">
        <v>10</v>
      </c>
      <c r="G59" s="1">
        <v>10</v>
      </c>
      <c r="H59" s="1">
        <v>12.5</v>
      </c>
      <c r="I59" s="1">
        <v>12.5</v>
      </c>
      <c r="J59" s="1">
        <v>12.5</v>
      </c>
      <c r="K59" s="1">
        <v>12.5</v>
      </c>
      <c r="L59" s="4">
        <f t="shared" si="0"/>
        <v>100</v>
      </c>
      <c r="M59" s="4">
        <f t="shared" si="4"/>
        <v>100</v>
      </c>
      <c r="N59" s="1" t="s">
        <v>842</v>
      </c>
    </row>
    <row r="60" spans="1:15" ht="15" x14ac:dyDescent="0.2">
      <c r="A60" s="22" t="s">
        <v>138</v>
      </c>
      <c r="B60" s="22" t="s">
        <v>33</v>
      </c>
      <c r="C60" s="1">
        <v>10</v>
      </c>
      <c r="D60" s="1">
        <v>10</v>
      </c>
      <c r="E60" s="1">
        <v>10</v>
      </c>
      <c r="F60" s="1">
        <v>10</v>
      </c>
      <c r="G60" s="1">
        <v>10</v>
      </c>
      <c r="H60" s="1">
        <v>12.5</v>
      </c>
      <c r="I60" s="1">
        <v>12.5</v>
      </c>
      <c r="J60" s="1">
        <v>12.5</v>
      </c>
      <c r="K60" s="1">
        <v>12.5</v>
      </c>
      <c r="L60" s="4">
        <f t="shared" si="0"/>
        <v>100</v>
      </c>
      <c r="M60" s="4">
        <f t="shared" si="4"/>
        <v>100</v>
      </c>
      <c r="N60" s="1" t="s">
        <v>64</v>
      </c>
    </row>
    <row r="61" spans="1:15" ht="15" x14ac:dyDescent="0.2">
      <c r="A61" s="22" t="s">
        <v>139</v>
      </c>
      <c r="B61" s="22" t="s">
        <v>24</v>
      </c>
      <c r="C61" s="1">
        <v>10</v>
      </c>
      <c r="D61" s="1">
        <v>10</v>
      </c>
      <c r="E61" s="1">
        <v>10</v>
      </c>
      <c r="F61" s="1">
        <v>10</v>
      </c>
      <c r="G61" s="1">
        <v>10</v>
      </c>
      <c r="H61" s="1">
        <v>12.5</v>
      </c>
      <c r="I61" s="1">
        <v>12.5</v>
      </c>
      <c r="J61" s="1">
        <v>12.5</v>
      </c>
      <c r="K61" s="1">
        <v>12.5</v>
      </c>
      <c r="L61" s="4">
        <f t="shared" si="0"/>
        <v>100</v>
      </c>
      <c r="M61" s="4">
        <f t="shared" si="4"/>
        <v>100</v>
      </c>
      <c r="N61" s="1" t="s">
        <v>299</v>
      </c>
    </row>
    <row r="62" spans="1:15" ht="15" x14ac:dyDescent="0.2">
      <c r="A62" s="22" t="s">
        <v>140</v>
      </c>
      <c r="B62" s="22" t="s">
        <v>108</v>
      </c>
      <c r="C62" s="1">
        <v>10</v>
      </c>
      <c r="D62" s="1">
        <v>10</v>
      </c>
      <c r="E62" s="1">
        <v>10</v>
      </c>
      <c r="F62" s="1">
        <v>10</v>
      </c>
      <c r="G62" s="1">
        <v>10</v>
      </c>
      <c r="H62" s="1">
        <v>12.5</v>
      </c>
      <c r="I62" s="1">
        <v>12.5</v>
      </c>
      <c r="J62" s="1">
        <v>12.5</v>
      </c>
      <c r="K62" s="1">
        <v>12.5</v>
      </c>
      <c r="L62" s="4">
        <f t="shared" si="0"/>
        <v>100</v>
      </c>
      <c r="M62" s="4">
        <f t="shared" si="4"/>
        <v>100</v>
      </c>
      <c r="N62" s="1" t="s">
        <v>824</v>
      </c>
    </row>
    <row r="63" spans="1:15" ht="15" x14ac:dyDescent="0.2">
      <c r="A63" s="22" t="s">
        <v>142</v>
      </c>
      <c r="B63" s="22" t="s">
        <v>24</v>
      </c>
      <c r="C63" s="1">
        <v>10</v>
      </c>
      <c r="D63" s="1">
        <v>10</v>
      </c>
      <c r="E63" s="1">
        <v>10</v>
      </c>
      <c r="F63" s="1">
        <v>10</v>
      </c>
      <c r="G63" s="1">
        <v>10</v>
      </c>
      <c r="H63" s="1">
        <v>12.5</v>
      </c>
      <c r="I63" s="1">
        <v>12.5</v>
      </c>
      <c r="J63" s="1">
        <v>12.5</v>
      </c>
      <c r="K63" s="1">
        <v>12.5</v>
      </c>
      <c r="L63" s="4">
        <f t="shared" si="0"/>
        <v>100</v>
      </c>
      <c r="M63" s="4">
        <f t="shared" si="4"/>
        <v>100</v>
      </c>
      <c r="N63" s="1" t="s">
        <v>299</v>
      </c>
    </row>
    <row r="64" spans="1:15" ht="15" x14ac:dyDescent="0.2">
      <c r="A64" s="22" t="s">
        <v>144</v>
      </c>
      <c r="B64" s="22" t="s">
        <v>24</v>
      </c>
      <c r="C64" s="1">
        <v>10</v>
      </c>
      <c r="D64" s="1">
        <v>10</v>
      </c>
      <c r="E64" s="1">
        <v>8</v>
      </c>
      <c r="F64" s="1">
        <v>10</v>
      </c>
      <c r="G64" s="1">
        <v>10</v>
      </c>
      <c r="H64" s="1">
        <v>12.5</v>
      </c>
      <c r="I64" s="1">
        <v>12.5</v>
      </c>
      <c r="J64" s="1">
        <v>12.5</v>
      </c>
      <c r="K64" s="1">
        <v>12.5</v>
      </c>
      <c r="L64" s="4">
        <f t="shared" si="0"/>
        <v>98</v>
      </c>
      <c r="M64" s="4">
        <f t="shared" si="4"/>
        <v>98</v>
      </c>
      <c r="N64" s="7" t="s">
        <v>843</v>
      </c>
    </row>
    <row r="65" spans="1:14" ht="15" x14ac:dyDescent="0.2">
      <c r="A65" s="22" t="s">
        <v>146</v>
      </c>
      <c r="B65" s="22" t="s">
        <v>147</v>
      </c>
      <c r="C65" s="1">
        <v>10</v>
      </c>
      <c r="D65" s="1">
        <v>10</v>
      </c>
      <c r="E65" s="1">
        <v>10</v>
      </c>
      <c r="F65" s="1">
        <v>10</v>
      </c>
      <c r="G65" s="1">
        <v>10</v>
      </c>
      <c r="H65" s="1">
        <v>12.5</v>
      </c>
      <c r="I65" s="1">
        <v>7.5</v>
      </c>
      <c r="J65" s="1">
        <v>12.5</v>
      </c>
      <c r="K65" s="1">
        <v>12.5</v>
      </c>
      <c r="L65" s="4">
        <f t="shared" si="0"/>
        <v>95</v>
      </c>
      <c r="M65" s="4">
        <f t="shared" si="4"/>
        <v>95</v>
      </c>
      <c r="N65" s="1" t="s">
        <v>844</v>
      </c>
    </row>
    <row r="66" spans="1:14" ht="15" x14ac:dyDescent="0.2">
      <c r="A66" s="22" t="s">
        <v>149</v>
      </c>
      <c r="B66" s="22" t="s">
        <v>24</v>
      </c>
      <c r="C66" s="1">
        <v>10</v>
      </c>
      <c r="D66" s="1">
        <v>10</v>
      </c>
      <c r="E66" s="1">
        <v>10</v>
      </c>
      <c r="F66" s="1">
        <v>10</v>
      </c>
      <c r="G66" s="1">
        <v>10</v>
      </c>
      <c r="H66" s="1">
        <v>12.5</v>
      </c>
      <c r="I66" s="1">
        <v>12.5</v>
      </c>
      <c r="J66" s="1">
        <v>12.5</v>
      </c>
      <c r="K66" s="1">
        <v>12.5</v>
      </c>
      <c r="L66" s="4">
        <f t="shared" si="0"/>
        <v>100</v>
      </c>
      <c r="M66" s="4">
        <f t="shared" si="4"/>
        <v>100</v>
      </c>
      <c r="N66" s="1" t="s">
        <v>845</v>
      </c>
    </row>
    <row r="67" spans="1:14" ht="15" x14ac:dyDescent="0.2">
      <c r="A67" s="22" t="s">
        <v>150</v>
      </c>
      <c r="B67" s="22" t="s">
        <v>151</v>
      </c>
      <c r="C67" s="1">
        <v>10</v>
      </c>
      <c r="D67" s="1">
        <v>10</v>
      </c>
      <c r="E67" s="1">
        <v>10</v>
      </c>
      <c r="F67" s="1">
        <v>10</v>
      </c>
      <c r="G67" s="1">
        <v>10</v>
      </c>
      <c r="H67" s="1">
        <v>12.5</v>
      </c>
      <c r="I67" s="1">
        <v>12.5</v>
      </c>
      <c r="J67" s="1">
        <v>12.5</v>
      </c>
      <c r="K67" s="1">
        <v>12.5</v>
      </c>
      <c r="L67" s="4">
        <f t="shared" si="0"/>
        <v>100</v>
      </c>
      <c r="M67" s="4">
        <f t="shared" si="4"/>
        <v>100</v>
      </c>
      <c r="N67" s="1" t="s">
        <v>112</v>
      </c>
    </row>
    <row r="68" spans="1:14" ht="15" x14ac:dyDescent="0.2">
      <c r="A68" s="22" t="s">
        <v>153</v>
      </c>
      <c r="B68" s="22" t="s">
        <v>20</v>
      </c>
      <c r="C68" s="1">
        <v>10</v>
      </c>
      <c r="D68" s="1">
        <v>10</v>
      </c>
      <c r="E68" s="1">
        <v>10</v>
      </c>
      <c r="F68" s="1">
        <v>10</v>
      </c>
      <c r="G68" s="1">
        <v>10</v>
      </c>
      <c r="H68" s="1">
        <v>12.5</v>
      </c>
      <c r="I68" s="1">
        <v>12.5</v>
      </c>
      <c r="J68" s="1">
        <v>12.5</v>
      </c>
      <c r="K68" s="1">
        <v>12.5</v>
      </c>
      <c r="L68" s="4">
        <f t="shared" si="0"/>
        <v>100</v>
      </c>
      <c r="M68" s="4">
        <f t="shared" si="4"/>
        <v>100</v>
      </c>
      <c r="N68" s="1" t="s">
        <v>64</v>
      </c>
    </row>
    <row r="69" spans="1:14" ht="15" x14ac:dyDescent="0.2">
      <c r="A69" s="22" t="s">
        <v>155</v>
      </c>
      <c r="B69" s="22" t="s">
        <v>33</v>
      </c>
      <c r="C69" s="1">
        <v>10</v>
      </c>
      <c r="D69" s="1">
        <v>10</v>
      </c>
      <c r="E69" s="1">
        <v>10</v>
      </c>
      <c r="F69" s="1">
        <v>10</v>
      </c>
      <c r="G69" s="1">
        <v>10</v>
      </c>
      <c r="H69" s="1">
        <v>12.5</v>
      </c>
      <c r="I69" s="1">
        <v>12.5</v>
      </c>
      <c r="J69" s="1">
        <v>12.5</v>
      </c>
      <c r="K69" s="1">
        <v>12.5</v>
      </c>
      <c r="L69" s="4">
        <f t="shared" si="0"/>
        <v>100</v>
      </c>
      <c r="M69" s="4">
        <f t="shared" si="4"/>
        <v>100</v>
      </c>
      <c r="N69" s="1" t="s">
        <v>69</v>
      </c>
    </row>
    <row r="70" spans="1:14" ht="15" x14ac:dyDescent="0.2">
      <c r="A70" s="22" t="s">
        <v>156</v>
      </c>
      <c r="B70" s="22" t="s">
        <v>33</v>
      </c>
      <c r="C70" s="1">
        <v>10</v>
      </c>
      <c r="D70" s="1">
        <v>10</v>
      </c>
      <c r="E70" s="1">
        <v>10</v>
      </c>
      <c r="F70" s="1">
        <v>10</v>
      </c>
      <c r="G70" s="1">
        <v>10</v>
      </c>
      <c r="H70" s="1">
        <v>12.5</v>
      </c>
      <c r="I70" s="1">
        <v>12.5</v>
      </c>
      <c r="J70" s="1">
        <v>12.5</v>
      </c>
      <c r="K70" s="1">
        <v>12.5</v>
      </c>
      <c r="L70" s="4">
        <f t="shared" si="0"/>
        <v>100</v>
      </c>
      <c r="M70" s="4">
        <f t="shared" si="4"/>
        <v>100</v>
      </c>
      <c r="N70" s="1" t="s">
        <v>332</v>
      </c>
    </row>
    <row r="71" spans="1:14" ht="15" x14ac:dyDescent="0.2">
      <c r="A71" s="22" t="s">
        <v>157</v>
      </c>
      <c r="B71" s="22" t="s">
        <v>151</v>
      </c>
      <c r="C71" s="1">
        <v>10</v>
      </c>
      <c r="D71" s="1">
        <v>10</v>
      </c>
      <c r="E71" s="1">
        <v>10</v>
      </c>
      <c r="F71" s="1">
        <v>10</v>
      </c>
      <c r="G71" s="1">
        <v>10</v>
      </c>
      <c r="H71" s="1">
        <v>12.5</v>
      </c>
      <c r="I71" s="1">
        <v>12.5</v>
      </c>
      <c r="J71" s="1">
        <v>12.5</v>
      </c>
      <c r="K71" s="1">
        <v>12.5</v>
      </c>
      <c r="L71" s="4">
        <f t="shared" si="0"/>
        <v>100</v>
      </c>
      <c r="M71" s="4">
        <f t="shared" si="4"/>
        <v>100</v>
      </c>
    </row>
    <row r="72" spans="1:14" ht="15" x14ac:dyDescent="0.2">
      <c r="A72" s="22" t="s">
        <v>159</v>
      </c>
      <c r="B72" s="22" t="s">
        <v>160</v>
      </c>
      <c r="C72" s="1">
        <v>10</v>
      </c>
      <c r="D72" s="1">
        <v>10</v>
      </c>
      <c r="E72" s="1">
        <v>10</v>
      </c>
      <c r="F72" s="1">
        <v>10</v>
      </c>
      <c r="G72" s="1">
        <v>10</v>
      </c>
      <c r="H72" s="1">
        <v>12.5</v>
      </c>
      <c r="I72" s="1">
        <v>12.5</v>
      </c>
      <c r="J72" s="1">
        <v>12.5</v>
      </c>
      <c r="K72" s="1">
        <v>12.5</v>
      </c>
      <c r="L72" s="4">
        <f t="shared" si="0"/>
        <v>100</v>
      </c>
      <c r="M72" s="4">
        <f t="shared" si="4"/>
        <v>100</v>
      </c>
      <c r="N72" s="1" t="s">
        <v>834</v>
      </c>
    </row>
    <row r="73" spans="1:14" ht="15" x14ac:dyDescent="0.2">
      <c r="A73" s="22" t="s">
        <v>161</v>
      </c>
      <c r="B73" s="22" t="s">
        <v>20</v>
      </c>
      <c r="L73" s="4">
        <f t="shared" si="0"/>
        <v>0</v>
      </c>
      <c r="M73" s="4">
        <f t="shared" si="4"/>
        <v>0</v>
      </c>
    </row>
    <row r="74" spans="1:14" ht="15" x14ac:dyDescent="0.2">
      <c r="A74" s="22" t="s">
        <v>162</v>
      </c>
      <c r="B74" s="22" t="s">
        <v>163</v>
      </c>
      <c r="C74" s="1">
        <v>10</v>
      </c>
      <c r="D74" s="1">
        <v>10</v>
      </c>
      <c r="E74" s="1">
        <v>10</v>
      </c>
      <c r="F74" s="1">
        <v>10</v>
      </c>
      <c r="G74" s="1">
        <v>10</v>
      </c>
      <c r="H74" s="1">
        <v>12.5</v>
      </c>
      <c r="I74" s="1">
        <v>0</v>
      </c>
      <c r="J74" s="1">
        <v>0</v>
      </c>
      <c r="K74" s="1">
        <v>0</v>
      </c>
      <c r="L74" s="4">
        <f t="shared" si="0"/>
        <v>62.5</v>
      </c>
      <c r="M74" s="4">
        <f t="shared" si="4"/>
        <v>63</v>
      </c>
      <c r="N74" s="1" t="s">
        <v>846</v>
      </c>
    </row>
    <row r="75" spans="1:14" ht="15" x14ac:dyDescent="0.2">
      <c r="A75" s="22" t="s">
        <v>164</v>
      </c>
      <c r="B75" s="22" t="s">
        <v>165</v>
      </c>
      <c r="C75" s="1">
        <v>10</v>
      </c>
      <c r="D75" s="1">
        <v>10</v>
      </c>
      <c r="E75" s="1">
        <v>10</v>
      </c>
      <c r="F75" s="1">
        <v>10</v>
      </c>
      <c r="G75" s="1">
        <v>10</v>
      </c>
      <c r="H75" s="1">
        <v>12.5</v>
      </c>
      <c r="I75" s="1">
        <v>12.5</v>
      </c>
      <c r="J75" s="1">
        <v>12.5</v>
      </c>
      <c r="K75" s="1">
        <v>12.5</v>
      </c>
      <c r="L75" s="4">
        <f t="shared" si="0"/>
        <v>100</v>
      </c>
      <c r="M75" s="4">
        <f t="shared" si="4"/>
        <v>100</v>
      </c>
      <c r="N75" s="1" t="s">
        <v>332</v>
      </c>
    </row>
    <row r="76" spans="1:14" ht="15" x14ac:dyDescent="0.2">
      <c r="A76" s="22" t="s">
        <v>167</v>
      </c>
      <c r="B76" s="22" t="s">
        <v>33</v>
      </c>
      <c r="C76" s="1">
        <v>10</v>
      </c>
      <c r="D76" s="1">
        <v>10</v>
      </c>
      <c r="E76" s="1">
        <v>10</v>
      </c>
      <c r="F76" s="1">
        <v>10</v>
      </c>
      <c r="G76" s="1">
        <v>10</v>
      </c>
      <c r="H76" s="1">
        <v>12.5</v>
      </c>
      <c r="I76" s="1">
        <v>12.5</v>
      </c>
      <c r="J76" s="1">
        <v>12.5</v>
      </c>
      <c r="K76" s="1">
        <v>12.5</v>
      </c>
      <c r="L76" s="4">
        <f t="shared" si="0"/>
        <v>100</v>
      </c>
      <c r="M76" s="4">
        <f t="shared" si="4"/>
        <v>100</v>
      </c>
      <c r="N76" s="1" t="s">
        <v>69</v>
      </c>
    </row>
    <row r="77" spans="1:14" ht="15" x14ac:dyDescent="0.2">
      <c r="A77" s="22" t="s">
        <v>168</v>
      </c>
      <c r="B77" s="22" t="s">
        <v>165</v>
      </c>
      <c r="C77" s="1">
        <v>10</v>
      </c>
      <c r="D77" s="1">
        <v>10</v>
      </c>
      <c r="E77" s="1">
        <v>10</v>
      </c>
      <c r="F77" s="1">
        <v>10</v>
      </c>
      <c r="G77" s="1">
        <v>10</v>
      </c>
      <c r="H77" s="1">
        <v>12.5</v>
      </c>
      <c r="I77" s="1">
        <v>12.5</v>
      </c>
      <c r="J77" s="1">
        <v>12.5</v>
      </c>
      <c r="K77" s="1">
        <v>12.5</v>
      </c>
      <c r="L77" s="4">
        <f t="shared" si="0"/>
        <v>100</v>
      </c>
      <c r="M77" s="4">
        <f t="shared" si="4"/>
        <v>100</v>
      </c>
      <c r="N77" s="1" t="s">
        <v>825</v>
      </c>
    </row>
    <row r="78" spans="1:14" ht="15" x14ac:dyDescent="0.2">
      <c r="A78" s="22" t="s">
        <v>170</v>
      </c>
      <c r="B78" s="22" t="s">
        <v>171</v>
      </c>
      <c r="C78" s="1">
        <v>10</v>
      </c>
      <c r="D78" s="1">
        <v>10</v>
      </c>
      <c r="E78" s="1">
        <v>10</v>
      </c>
      <c r="F78" s="1">
        <v>5</v>
      </c>
      <c r="G78" s="1">
        <v>10</v>
      </c>
      <c r="H78" s="1">
        <v>12.5</v>
      </c>
      <c r="I78" s="1">
        <v>12.5</v>
      </c>
      <c r="J78" s="1">
        <v>12.5</v>
      </c>
      <c r="K78" s="1">
        <v>12.5</v>
      </c>
      <c r="L78" s="4">
        <f t="shared" si="0"/>
        <v>95</v>
      </c>
      <c r="M78" s="4">
        <f>ROUND(L78 *0.8,0)</f>
        <v>76</v>
      </c>
      <c r="N78" s="1" t="s">
        <v>847</v>
      </c>
    </row>
    <row r="79" spans="1:14" ht="15" x14ac:dyDescent="0.2">
      <c r="A79" s="22" t="s">
        <v>173</v>
      </c>
      <c r="B79" s="22" t="s">
        <v>174</v>
      </c>
      <c r="C79" s="1">
        <v>10</v>
      </c>
      <c r="D79" s="1">
        <v>10</v>
      </c>
      <c r="E79" s="1">
        <v>10</v>
      </c>
      <c r="F79" s="1">
        <v>10</v>
      </c>
      <c r="G79" s="1">
        <v>10</v>
      </c>
      <c r="H79" s="1">
        <v>12.5</v>
      </c>
      <c r="I79" s="1">
        <v>12.5</v>
      </c>
      <c r="J79" s="1">
        <v>12.5</v>
      </c>
      <c r="K79" s="1">
        <v>12.5</v>
      </c>
      <c r="L79" s="4">
        <f t="shared" si="0"/>
        <v>100</v>
      </c>
      <c r="M79" s="4">
        <f t="shared" ref="M79:M80" si="5">ROUND(L79,0)</f>
        <v>100</v>
      </c>
      <c r="N79" s="1" t="s">
        <v>64</v>
      </c>
    </row>
    <row r="80" spans="1:14" ht="15" x14ac:dyDescent="0.2">
      <c r="A80" s="22" t="s">
        <v>175</v>
      </c>
      <c r="B80" s="22" t="s">
        <v>171</v>
      </c>
      <c r="C80" s="1">
        <v>9</v>
      </c>
      <c r="D80" s="1">
        <v>10</v>
      </c>
      <c r="E80" s="1">
        <v>10</v>
      </c>
      <c r="F80" s="1">
        <v>9</v>
      </c>
      <c r="G80" s="1">
        <v>10</v>
      </c>
      <c r="H80" s="1">
        <v>12.5</v>
      </c>
      <c r="I80" s="1">
        <v>12.5</v>
      </c>
      <c r="J80" s="1">
        <v>9.5</v>
      </c>
      <c r="K80" s="1">
        <v>12.5</v>
      </c>
      <c r="L80" s="4">
        <f t="shared" si="0"/>
        <v>95</v>
      </c>
      <c r="M80" s="4">
        <f t="shared" si="5"/>
        <v>95</v>
      </c>
      <c r="N80" s="1" t="s">
        <v>848</v>
      </c>
    </row>
    <row r="81" spans="1:14" ht="15" x14ac:dyDescent="0.2">
      <c r="A81" s="22" t="s">
        <v>177</v>
      </c>
      <c r="B81" s="22" t="s">
        <v>171</v>
      </c>
      <c r="C81" s="1">
        <v>10</v>
      </c>
      <c r="D81" s="1">
        <v>10</v>
      </c>
      <c r="E81" s="1">
        <v>10</v>
      </c>
      <c r="F81" s="1">
        <v>10</v>
      </c>
      <c r="G81" s="1">
        <v>10</v>
      </c>
      <c r="H81" s="1">
        <v>12.5</v>
      </c>
      <c r="I81" s="1">
        <v>12.5</v>
      </c>
      <c r="J81" s="1">
        <v>12.5</v>
      </c>
      <c r="K81" s="1">
        <v>12.5</v>
      </c>
      <c r="L81" s="4">
        <f t="shared" si="0"/>
        <v>100</v>
      </c>
      <c r="M81" s="4">
        <f>ROUND(L81 *0.8,0)</f>
        <v>80</v>
      </c>
      <c r="N81" s="1" t="s">
        <v>849</v>
      </c>
    </row>
    <row r="82" spans="1:14" ht="15" x14ac:dyDescent="0.2">
      <c r="A82" s="22" t="s">
        <v>178</v>
      </c>
      <c r="B82" s="22" t="s">
        <v>24</v>
      </c>
      <c r="C82" s="1">
        <v>10</v>
      </c>
      <c r="D82" s="1">
        <v>10</v>
      </c>
      <c r="E82" s="1">
        <v>10</v>
      </c>
      <c r="F82" s="1">
        <v>10</v>
      </c>
      <c r="G82" s="1">
        <v>10</v>
      </c>
      <c r="H82" s="1">
        <v>12.5</v>
      </c>
      <c r="I82" s="1">
        <v>12.5</v>
      </c>
      <c r="J82" s="1">
        <v>12.5</v>
      </c>
      <c r="K82" s="1">
        <v>10.5</v>
      </c>
      <c r="L82" s="4">
        <f t="shared" si="0"/>
        <v>98</v>
      </c>
      <c r="M82" s="4">
        <f t="shared" ref="M82:M86" si="6">ROUND(L82,0)</f>
        <v>98</v>
      </c>
      <c r="N82" s="7" t="s">
        <v>850</v>
      </c>
    </row>
    <row r="83" spans="1:14" ht="15" x14ac:dyDescent="0.2">
      <c r="A83" s="22" t="s">
        <v>179</v>
      </c>
      <c r="B83" s="22" t="s">
        <v>24</v>
      </c>
      <c r="C83" s="1">
        <v>10</v>
      </c>
      <c r="D83" s="1">
        <v>10</v>
      </c>
      <c r="E83" s="1">
        <v>10</v>
      </c>
      <c r="F83" s="1">
        <v>10</v>
      </c>
      <c r="G83" s="1">
        <v>10</v>
      </c>
      <c r="H83" s="1">
        <v>12.5</v>
      </c>
      <c r="I83" s="1">
        <v>12.5</v>
      </c>
      <c r="J83" s="1">
        <v>12.5</v>
      </c>
      <c r="K83" s="1">
        <v>12.5</v>
      </c>
      <c r="L83" s="4">
        <f t="shared" si="0"/>
        <v>100</v>
      </c>
      <c r="M83" s="4">
        <f t="shared" si="6"/>
        <v>100</v>
      </c>
      <c r="N83" s="1" t="s">
        <v>64</v>
      </c>
    </row>
    <row r="84" spans="1:14" ht="15" x14ac:dyDescent="0.2">
      <c r="A84" s="22" t="s">
        <v>180</v>
      </c>
      <c r="B84" s="22" t="s">
        <v>171</v>
      </c>
      <c r="C84" s="1">
        <v>5</v>
      </c>
      <c r="D84" s="1">
        <v>10</v>
      </c>
      <c r="E84" s="1">
        <v>10</v>
      </c>
      <c r="F84" s="1">
        <v>10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4">
        <f t="shared" si="0"/>
        <v>35</v>
      </c>
      <c r="M84" s="4">
        <f t="shared" si="6"/>
        <v>35</v>
      </c>
      <c r="N84" s="1" t="s">
        <v>851</v>
      </c>
    </row>
    <row r="85" spans="1:14" ht="15" x14ac:dyDescent="0.2">
      <c r="A85" s="22" t="s">
        <v>182</v>
      </c>
      <c r="B85" s="22" t="s">
        <v>24</v>
      </c>
      <c r="C85" s="1">
        <v>10</v>
      </c>
      <c r="D85" s="1">
        <v>7</v>
      </c>
      <c r="E85" s="1">
        <v>10</v>
      </c>
      <c r="F85" s="1">
        <v>7</v>
      </c>
      <c r="G85" s="1">
        <v>5</v>
      </c>
      <c r="H85" s="1">
        <v>12.5</v>
      </c>
      <c r="I85" s="1">
        <v>12.5</v>
      </c>
      <c r="J85" s="1">
        <v>12.5</v>
      </c>
      <c r="K85" s="1">
        <v>0</v>
      </c>
      <c r="L85" s="4">
        <f t="shared" si="0"/>
        <v>76.5</v>
      </c>
      <c r="M85" s="4">
        <f t="shared" si="6"/>
        <v>77</v>
      </c>
    </row>
    <row r="86" spans="1:14" ht="15" x14ac:dyDescent="0.2">
      <c r="A86" s="22" t="s">
        <v>184</v>
      </c>
      <c r="B86" s="22" t="s">
        <v>24</v>
      </c>
      <c r="C86" s="1">
        <v>10</v>
      </c>
      <c r="D86" s="1">
        <v>10</v>
      </c>
      <c r="E86" s="1">
        <v>10</v>
      </c>
      <c r="F86" s="1">
        <v>10</v>
      </c>
      <c r="G86" s="1">
        <v>10</v>
      </c>
      <c r="H86" s="1">
        <v>0</v>
      </c>
      <c r="I86" s="1">
        <v>0</v>
      </c>
      <c r="J86" s="1">
        <v>0</v>
      </c>
      <c r="K86" s="1">
        <v>0</v>
      </c>
      <c r="L86" s="4">
        <f t="shared" si="0"/>
        <v>50</v>
      </c>
      <c r="M86" s="4">
        <f t="shared" si="6"/>
        <v>50</v>
      </c>
      <c r="N86" s="1" t="s">
        <v>852</v>
      </c>
    </row>
    <row r="87" spans="1:14" ht="15" x14ac:dyDescent="0.2">
      <c r="A87" s="22" t="s">
        <v>185</v>
      </c>
      <c r="B87" s="22" t="s">
        <v>24</v>
      </c>
      <c r="C87" s="1">
        <v>10</v>
      </c>
      <c r="D87" s="1">
        <v>10</v>
      </c>
      <c r="E87" s="1">
        <v>10</v>
      </c>
      <c r="F87" s="1">
        <v>10</v>
      </c>
      <c r="G87" s="1">
        <v>10</v>
      </c>
      <c r="H87" s="1">
        <v>0</v>
      </c>
      <c r="I87" s="1">
        <v>0</v>
      </c>
      <c r="J87" s="1">
        <v>0</v>
      </c>
      <c r="K87" s="1">
        <v>0</v>
      </c>
      <c r="L87" s="4">
        <f t="shared" si="0"/>
        <v>50</v>
      </c>
      <c r="M87" s="4">
        <f>ROUND(L87 *0.8,0)</f>
        <v>40</v>
      </c>
      <c r="N87" s="8" t="s">
        <v>853</v>
      </c>
    </row>
    <row r="88" spans="1:14" ht="15" x14ac:dyDescent="0.2">
      <c r="A88" s="22" t="s">
        <v>186</v>
      </c>
      <c r="B88" s="22" t="s">
        <v>24</v>
      </c>
      <c r="C88" s="1">
        <v>10</v>
      </c>
      <c r="D88" s="1">
        <v>10</v>
      </c>
      <c r="E88" s="1">
        <v>10</v>
      </c>
      <c r="F88" s="1">
        <v>10</v>
      </c>
      <c r="G88" s="1">
        <v>10</v>
      </c>
      <c r="H88" s="1">
        <v>12.5</v>
      </c>
      <c r="I88" s="1">
        <v>12.5</v>
      </c>
      <c r="J88" s="1">
        <v>12.5</v>
      </c>
      <c r="K88" s="1">
        <v>0</v>
      </c>
      <c r="L88" s="4">
        <f t="shared" si="0"/>
        <v>87.5</v>
      </c>
      <c r="M88" s="4">
        <f t="shared" ref="M88:M116" si="7">ROUND(L88,0)</f>
        <v>88</v>
      </c>
      <c r="N88" s="1" t="s">
        <v>854</v>
      </c>
    </row>
    <row r="89" spans="1:14" ht="15" x14ac:dyDescent="0.2">
      <c r="A89" s="22" t="s">
        <v>187</v>
      </c>
      <c r="B89" s="22" t="s">
        <v>24</v>
      </c>
      <c r="C89" s="1">
        <v>10</v>
      </c>
      <c r="D89" s="1">
        <v>10</v>
      </c>
      <c r="E89" s="1">
        <v>8</v>
      </c>
      <c r="F89" s="1">
        <v>10</v>
      </c>
      <c r="G89" s="1">
        <v>10</v>
      </c>
      <c r="H89" s="1">
        <v>12.5</v>
      </c>
      <c r="I89" s="1">
        <v>12.5</v>
      </c>
      <c r="J89" s="1">
        <v>12.5</v>
      </c>
      <c r="K89" s="1">
        <v>12.5</v>
      </c>
      <c r="L89" s="4">
        <f t="shared" si="0"/>
        <v>98</v>
      </c>
      <c r="M89" s="4">
        <f t="shared" si="7"/>
        <v>98</v>
      </c>
      <c r="N89" s="1" t="s">
        <v>855</v>
      </c>
    </row>
    <row r="90" spans="1:14" ht="15" x14ac:dyDescent="0.2">
      <c r="A90" s="22" t="s">
        <v>188</v>
      </c>
      <c r="B90" s="22" t="s">
        <v>24</v>
      </c>
      <c r="C90" s="1">
        <v>10</v>
      </c>
      <c r="D90" s="1">
        <v>10</v>
      </c>
      <c r="E90" s="1">
        <v>10</v>
      </c>
      <c r="F90" s="1">
        <v>10</v>
      </c>
      <c r="G90" s="1">
        <v>10</v>
      </c>
      <c r="H90" s="1">
        <v>12.5</v>
      </c>
      <c r="I90" s="1">
        <v>12.5</v>
      </c>
      <c r="J90" s="1">
        <v>12.5</v>
      </c>
      <c r="K90" s="1">
        <v>12.5</v>
      </c>
      <c r="L90" s="4">
        <f t="shared" si="0"/>
        <v>100</v>
      </c>
      <c r="M90" s="4">
        <f t="shared" si="7"/>
        <v>100</v>
      </c>
      <c r="N90" s="1" t="s">
        <v>64</v>
      </c>
    </row>
    <row r="91" spans="1:14" ht="15" x14ac:dyDescent="0.2">
      <c r="A91" s="22" t="s">
        <v>189</v>
      </c>
      <c r="B91" s="22" t="s">
        <v>24</v>
      </c>
      <c r="C91" s="1">
        <v>10</v>
      </c>
      <c r="D91" s="1">
        <v>10</v>
      </c>
      <c r="E91" s="1">
        <v>10</v>
      </c>
      <c r="F91" s="1">
        <v>10</v>
      </c>
      <c r="G91" s="1">
        <v>10</v>
      </c>
      <c r="H91" s="1">
        <v>12.5</v>
      </c>
      <c r="I91" s="1">
        <v>12.5</v>
      </c>
      <c r="J91" s="1">
        <v>12.5</v>
      </c>
      <c r="K91" s="1">
        <v>12.5</v>
      </c>
      <c r="L91" s="4">
        <f t="shared" si="0"/>
        <v>100</v>
      </c>
      <c r="M91" s="4">
        <f t="shared" si="7"/>
        <v>100</v>
      </c>
      <c r="N91" s="1" t="s">
        <v>856</v>
      </c>
    </row>
    <row r="92" spans="1:14" ht="15" x14ac:dyDescent="0.2">
      <c r="A92" s="22" t="s">
        <v>191</v>
      </c>
      <c r="B92" s="22" t="s">
        <v>24</v>
      </c>
      <c r="C92" s="1">
        <v>10</v>
      </c>
      <c r="D92" s="1">
        <v>10</v>
      </c>
      <c r="E92" s="1">
        <v>10</v>
      </c>
      <c r="F92" s="1">
        <v>10</v>
      </c>
      <c r="G92" s="1">
        <v>10</v>
      </c>
      <c r="H92" s="1">
        <v>12.5</v>
      </c>
      <c r="I92" s="1">
        <v>7.5</v>
      </c>
      <c r="J92" s="1">
        <v>12.5</v>
      </c>
      <c r="K92" s="1">
        <v>10.5</v>
      </c>
      <c r="L92" s="4">
        <f t="shared" si="0"/>
        <v>93</v>
      </c>
      <c r="M92" s="4">
        <f t="shared" si="7"/>
        <v>93</v>
      </c>
      <c r="N92" s="1" t="s">
        <v>857</v>
      </c>
    </row>
    <row r="93" spans="1:14" ht="15" x14ac:dyDescent="0.2">
      <c r="A93" s="22" t="s">
        <v>193</v>
      </c>
      <c r="B93" s="22" t="s">
        <v>24</v>
      </c>
      <c r="C93" s="1">
        <v>10</v>
      </c>
      <c r="D93" s="1">
        <v>10</v>
      </c>
      <c r="E93" s="1">
        <v>10</v>
      </c>
      <c r="F93" s="1">
        <v>10</v>
      </c>
      <c r="G93" s="1">
        <v>10</v>
      </c>
      <c r="H93" s="1">
        <v>12.5</v>
      </c>
      <c r="I93" s="1">
        <v>12.5</v>
      </c>
      <c r="J93" s="1">
        <v>12.5</v>
      </c>
      <c r="K93" s="1">
        <v>12.5</v>
      </c>
      <c r="L93" s="4">
        <f t="shared" si="0"/>
        <v>100</v>
      </c>
      <c r="M93" s="4">
        <f t="shared" si="7"/>
        <v>100</v>
      </c>
      <c r="N93" s="1" t="s">
        <v>825</v>
      </c>
    </row>
    <row r="94" spans="1:14" ht="15" x14ac:dyDescent="0.2">
      <c r="A94" s="22" t="s">
        <v>194</v>
      </c>
      <c r="B94" s="22" t="s">
        <v>24</v>
      </c>
      <c r="C94" s="1">
        <v>10</v>
      </c>
      <c r="D94" s="1">
        <v>10</v>
      </c>
      <c r="E94" s="1">
        <v>10</v>
      </c>
      <c r="F94" s="1">
        <v>10</v>
      </c>
      <c r="G94" s="1">
        <v>10</v>
      </c>
      <c r="H94" s="1">
        <v>12.5</v>
      </c>
      <c r="I94" s="1">
        <v>12.5</v>
      </c>
      <c r="J94" s="1">
        <v>0</v>
      </c>
      <c r="K94" s="1">
        <v>0</v>
      </c>
      <c r="L94" s="4">
        <f t="shared" si="0"/>
        <v>75</v>
      </c>
      <c r="M94" s="4">
        <f t="shared" si="7"/>
        <v>75</v>
      </c>
      <c r="N94" s="1" t="s">
        <v>858</v>
      </c>
    </row>
    <row r="95" spans="1:14" ht="15" x14ac:dyDescent="0.2">
      <c r="A95" s="22" t="s">
        <v>196</v>
      </c>
      <c r="B95" s="22" t="s">
        <v>24</v>
      </c>
      <c r="C95" s="1">
        <v>10</v>
      </c>
      <c r="D95" s="1">
        <v>10</v>
      </c>
      <c r="E95" s="1">
        <v>10</v>
      </c>
      <c r="F95" s="1">
        <v>10</v>
      </c>
      <c r="G95" s="1">
        <v>10</v>
      </c>
      <c r="H95" s="1">
        <v>12.5</v>
      </c>
      <c r="I95" s="1">
        <v>12.5</v>
      </c>
      <c r="J95" s="1">
        <v>12.5</v>
      </c>
      <c r="K95" s="1">
        <v>0</v>
      </c>
      <c r="L95" s="4">
        <f t="shared" si="0"/>
        <v>87.5</v>
      </c>
      <c r="M95" s="4">
        <f t="shared" si="7"/>
        <v>88</v>
      </c>
      <c r="N95" s="1" t="s">
        <v>332</v>
      </c>
    </row>
    <row r="96" spans="1:14" ht="15" x14ac:dyDescent="0.2">
      <c r="A96" s="22" t="s">
        <v>198</v>
      </c>
      <c r="B96" s="22" t="s">
        <v>24</v>
      </c>
      <c r="C96" s="1">
        <v>10</v>
      </c>
      <c r="D96" s="1">
        <v>10</v>
      </c>
      <c r="E96" s="1">
        <v>10</v>
      </c>
      <c r="F96" s="1">
        <v>10</v>
      </c>
      <c r="G96" s="1">
        <v>10</v>
      </c>
      <c r="H96" s="1">
        <v>12.5</v>
      </c>
      <c r="I96" s="1">
        <v>12.5</v>
      </c>
      <c r="J96" s="1">
        <v>12.5</v>
      </c>
      <c r="K96" s="1">
        <v>12.5</v>
      </c>
      <c r="L96" s="4">
        <f t="shared" si="0"/>
        <v>100</v>
      </c>
      <c r="M96" s="4">
        <f t="shared" si="7"/>
        <v>100</v>
      </c>
      <c r="N96" s="1" t="s">
        <v>332</v>
      </c>
    </row>
    <row r="97" spans="1:14" ht="15" x14ac:dyDescent="0.2">
      <c r="A97" s="22" t="s">
        <v>199</v>
      </c>
      <c r="B97" s="22" t="s">
        <v>24</v>
      </c>
      <c r="C97" s="1">
        <v>10</v>
      </c>
      <c r="D97" s="1">
        <v>10</v>
      </c>
      <c r="E97" s="1">
        <v>10</v>
      </c>
      <c r="F97" s="1">
        <v>10</v>
      </c>
      <c r="G97" s="1">
        <v>10</v>
      </c>
      <c r="H97" s="1">
        <v>12.5</v>
      </c>
      <c r="I97" s="1">
        <v>12.5</v>
      </c>
      <c r="J97" s="1">
        <v>9.5</v>
      </c>
      <c r="K97" s="1">
        <v>0</v>
      </c>
      <c r="L97" s="4">
        <f t="shared" si="0"/>
        <v>84.5</v>
      </c>
      <c r="M97" s="4">
        <f t="shared" si="7"/>
        <v>85</v>
      </c>
      <c r="N97" s="1" t="s">
        <v>859</v>
      </c>
    </row>
    <row r="98" spans="1:14" ht="15" x14ac:dyDescent="0.2">
      <c r="A98" s="22" t="s">
        <v>201</v>
      </c>
      <c r="B98" s="22" t="s">
        <v>24</v>
      </c>
      <c r="C98" s="1">
        <v>10</v>
      </c>
      <c r="D98" s="1">
        <v>10</v>
      </c>
      <c r="E98" s="1">
        <v>10</v>
      </c>
      <c r="F98" s="1">
        <v>10</v>
      </c>
      <c r="G98" s="1">
        <v>10</v>
      </c>
      <c r="H98" s="1">
        <v>12.5</v>
      </c>
      <c r="I98" s="1">
        <v>7.5</v>
      </c>
      <c r="J98" s="1">
        <v>12.5</v>
      </c>
      <c r="K98" s="1">
        <v>12.5</v>
      </c>
      <c r="L98" s="4">
        <f t="shared" si="0"/>
        <v>95</v>
      </c>
      <c r="M98" s="4">
        <f t="shared" si="7"/>
        <v>95</v>
      </c>
      <c r="N98" s="1" t="s">
        <v>860</v>
      </c>
    </row>
    <row r="99" spans="1:14" ht="15" x14ac:dyDescent="0.2">
      <c r="A99" s="22" t="s">
        <v>204</v>
      </c>
      <c r="B99" s="22" t="s">
        <v>24</v>
      </c>
      <c r="C99" s="1">
        <v>10</v>
      </c>
      <c r="D99" s="1">
        <v>10</v>
      </c>
      <c r="E99" s="1">
        <v>10</v>
      </c>
      <c r="F99" s="1">
        <v>10</v>
      </c>
      <c r="G99" s="1">
        <v>5</v>
      </c>
      <c r="H99" s="1">
        <v>0</v>
      </c>
      <c r="I99" s="1">
        <v>0</v>
      </c>
      <c r="J99" s="1">
        <v>0</v>
      </c>
      <c r="K99" s="1">
        <v>0</v>
      </c>
      <c r="L99" s="4">
        <f t="shared" si="0"/>
        <v>45</v>
      </c>
      <c r="M99" s="4">
        <f t="shared" si="7"/>
        <v>45</v>
      </c>
      <c r="N99" s="1" t="s">
        <v>64</v>
      </c>
    </row>
    <row r="100" spans="1:14" ht="15" x14ac:dyDescent="0.2">
      <c r="A100" s="22" t="s">
        <v>205</v>
      </c>
      <c r="B100" s="22" t="s">
        <v>24</v>
      </c>
      <c r="C100" s="1">
        <v>10</v>
      </c>
      <c r="D100" s="1">
        <v>10</v>
      </c>
      <c r="E100" s="1">
        <v>10</v>
      </c>
      <c r="F100" s="1">
        <v>10</v>
      </c>
      <c r="G100" s="1">
        <v>10</v>
      </c>
      <c r="H100" s="1">
        <v>12.5</v>
      </c>
      <c r="I100" s="1">
        <v>12.5</v>
      </c>
      <c r="J100" s="1">
        <v>12.5</v>
      </c>
      <c r="K100" s="1">
        <v>0</v>
      </c>
      <c r="L100" s="4">
        <f t="shared" si="0"/>
        <v>87.5</v>
      </c>
      <c r="M100" s="4">
        <f t="shared" si="7"/>
        <v>88</v>
      </c>
      <c r="N100" s="1" t="s">
        <v>861</v>
      </c>
    </row>
    <row r="101" spans="1:14" ht="15" x14ac:dyDescent="0.2">
      <c r="A101" s="22" t="s">
        <v>207</v>
      </c>
      <c r="B101" s="22" t="s">
        <v>24</v>
      </c>
      <c r="C101" s="1">
        <v>10</v>
      </c>
      <c r="D101" s="1">
        <v>10</v>
      </c>
      <c r="E101" s="1">
        <v>8</v>
      </c>
      <c r="F101" s="1">
        <v>10</v>
      </c>
      <c r="G101" s="1">
        <v>10</v>
      </c>
      <c r="H101" s="1">
        <v>12.5</v>
      </c>
      <c r="I101" s="1">
        <v>12.5</v>
      </c>
      <c r="J101" s="1">
        <v>12.5</v>
      </c>
      <c r="K101" s="1">
        <v>10.5</v>
      </c>
      <c r="L101" s="4">
        <f t="shared" si="0"/>
        <v>96</v>
      </c>
      <c r="M101" s="4">
        <f t="shared" si="7"/>
        <v>96</v>
      </c>
      <c r="N101" s="1" t="s">
        <v>862</v>
      </c>
    </row>
    <row r="102" spans="1:14" ht="15" x14ac:dyDescent="0.2">
      <c r="A102" s="22" t="s">
        <v>209</v>
      </c>
      <c r="B102" s="22" t="s">
        <v>24</v>
      </c>
      <c r="C102" s="1">
        <v>10</v>
      </c>
      <c r="D102" s="1">
        <v>10</v>
      </c>
      <c r="E102" s="1">
        <v>10</v>
      </c>
      <c r="F102" s="1">
        <v>10</v>
      </c>
      <c r="G102" s="1">
        <v>10</v>
      </c>
      <c r="H102" s="1">
        <v>12.5</v>
      </c>
      <c r="I102" s="1">
        <v>7.5</v>
      </c>
      <c r="J102" s="1">
        <v>12.5</v>
      </c>
      <c r="K102" s="1">
        <v>12.5</v>
      </c>
      <c r="L102" s="4">
        <f t="shared" si="0"/>
        <v>95</v>
      </c>
      <c r="M102" s="4">
        <f t="shared" si="7"/>
        <v>95</v>
      </c>
      <c r="N102" s="1" t="s">
        <v>863</v>
      </c>
    </row>
    <row r="103" spans="1:14" ht="15" x14ac:dyDescent="0.2">
      <c r="A103" s="22" t="s">
        <v>211</v>
      </c>
      <c r="B103" s="22" t="s">
        <v>24</v>
      </c>
      <c r="C103" s="1">
        <v>10</v>
      </c>
      <c r="D103" s="1">
        <v>10</v>
      </c>
      <c r="E103" s="1">
        <v>10</v>
      </c>
      <c r="F103" s="1">
        <v>10</v>
      </c>
      <c r="G103" s="1">
        <v>10</v>
      </c>
      <c r="H103" s="1">
        <v>12.5</v>
      </c>
      <c r="I103" s="1">
        <v>12.5</v>
      </c>
      <c r="J103" s="1">
        <v>12.5</v>
      </c>
      <c r="K103" s="1">
        <v>12.5</v>
      </c>
      <c r="L103" s="4">
        <f t="shared" si="0"/>
        <v>100</v>
      </c>
      <c r="M103" s="4">
        <f t="shared" si="7"/>
        <v>100</v>
      </c>
      <c r="N103" s="1" t="s">
        <v>64</v>
      </c>
    </row>
    <row r="104" spans="1:14" ht="15" x14ac:dyDescent="0.2">
      <c r="A104" s="22" t="s">
        <v>213</v>
      </c>
      <c r="B104" s="22" t="s">
        <v>24</v>
      </c>
      <c r="C104" s="1">
        <v>10</v>
      </c>
      <c r="D104" s="1">
        <v>10</v>
      </c>
      <c r="E104" s="1">
        <v>10</v>
      </c>
      <c r="F104" s="1">
        <v>10</v>
      </c>
      <c r="G104" s="1">
        <v>10</v>
      </c>
      <c r="H104" s="1">
        <v>12.5</v>
      </c>
      <c r="I104" s="1">
        <v>12.5</v>
      </c>
      <c r="J104" s="1">
        <v>12.5</v>
      </c>
      <c r="K104" s="1">
        <v>12.5</v>
      </c>
      <c r="L104" s="4">
        <f t="shared" si="0"/>
        <v>100</v>
      </c>
      <c r="M104" s="4">
        <f t="shared" si="7"/>
        <v>100</v>
      </c>
      <c r="N104" s="1" t="s">
        <v>832</v>
      </c>
    </row>
    <row r="105" spans="1:14" ht="15" x14ac:dyDescent="0.2">
      <c r="A105" s="22" t="s">
        <v>215</v>
      </c>
      <c r="B105" s="22" t="s">
        <v>24</v>
      </c>
      <c r="C105" s="1">
        <v>10</v>
      </c>
      <c r="D105" s="1">
        <v>10</v>
      </c>
      <c r="E105" s="1">
        <v>10</v>
      </c>
      <c r="F105" s="1">
        <v>10</v>
      </c>
      <c r="G105" s="1">
        <v>10</v>
      </c>
      <c r="H105" s="1">
        <v>12.5</v>
      </c>
      <c r="I105" s="1">
        <v>12.5</v>
      </c>
      <c r="J105" s="1">
        <v>12.5</v>
      </c>
      <c r="K105" s="1">
        <v>12.5</v>
      </c>
      <c r="L105" s="4">
        <f t="shared" si="0"/>
        <v>100</v>
      </c>
      <c r="M105" s="4">
        <f t="shared" si="7"/>
        <v>100</v>
      </c>
      <c r="N105" s="1" t="s">
        <v>332</v>
      </c>
    </row>
    <row r="106" spans="1:14" ht="15" x14ac:dyDescent="0.2">
      <c r="A106" s="22" t="s">
        <v>216</v>
      </c>
      <c r="B106" s="22" t="s">
        <v>24</v>
      </c>
      <c r="C106" s="1">
        <v>10</v>
      </c>
      <c r="D106" s="1">
        <v>10</v>
      </c>
      <c r="E106" s="1">
        <v>10</v>
      </c>
      <c r="F106" s="1">
        <v>10</v>
      </c>
      <c r="G106" s="1">
        <v>10</v>
      </c>
      <c r="H106" s="1">
        <v>12.5</v>
      </c>
      <c r="I106" s="1">
        <v>12.5</v>
      </c>
      <c r="J106" s="1">
        <v>12.5</v>
      </c>
      <c r="K106" s="1">
        <v>0</v>
      </c>
      <c r="L106" s="4">
        <f t="shared" si="0"/>
        <v>87.5</v>
      </c>
      <c r="M106" s="4">
        <f t="shared" si="7"/>
        <v>88</v>
      </c>
      <c r="N106" s="1" t="s">
        <v>864</v>
      </c>
    </row>
    <row r="107" spans="1:14" ht="15" x14ac:dyDescent="0.2">
      <c r="A107" s="22" t="s">
        <v>217</v>
      </c>
      <c r="B107" s="22" t="s">
        <v>24</v>
      </c>
      <c r="C107" s="1">
        <v>10</v>
      </c>
      <c r="D107" s="1">
        <v>10</v>
      </c>
      <c r="E107" s="1">
        <v>10</v>
      </c>
      <c r="F107" s="1">
        <v>10</v>
      </c>
      <c r="G107" s="1">
        <v>10</v>
      </c>
      <c r="H107" s="1">
        <v>12.5</v>
      </c>
      <c r="I107" s="1">
        <v>12.5</v>
      </c>
      <c r="J107" s="1">
        <v>12.5</v>
      </c>
      <c r="K107" s="1">
        <v>0</v>
      </c>
      <c r="L107" s="4">
        <f t="shared" si="0"/>
        <v>87.5</v>
      </c>
      <c r="M107" s="4">
        <f t="shared" si="7"/>
        <v>88</v>
      </c>
      <c r="N107" s="1" t="s">
        <v>824</v>
      </c>
    </row>
    <row r="108" spans="1:14" ht="15" x14ac:dyDescent="0.2">
      <c r="A108" s="22" t="s">
        <v>219</v>
      </c>
      <c r="B108" s="22" t="s">
        <v>24</v>
      </c>
      <c r="C108" s="1">
        <v>10</v>
      </c>
      <c r="D108" s="1">
        <v>10</v>
      </c>
      <c r="E108" s="1">
        <v>10</v>
      </c>
      <c r="F108" s="1">
        <v>10</v>
      </c>
      <c r="G108" s="1">
        <v>10</v>
      </c>
      <c r="H108" s="1">
        <v>12.5</v>
      </c>
      <c r="I108" s="1">
        <v>0</v>
      </c>
      <c r="J108" s="1">
        <v>0</v>
      </c>
      <c r="K108" s="1">
        <v>0</v>
      </c>
      <c r="L108" s="4">
        <f t="shared" si="0"/>
        <v>62.5</v>
      </c>
      <c r="M108" s="4">
        <f t="shared" si="7"/>
        <v>63</v>
      </c>
      <c r="N108" s="1" t="s">
        <v>865</v>
      </c>
    </row>
    <row r="109" spans="1:14" ht="15" x14ac:dyDescent="0.2">
      <c r="A109" s="22" t="s">
        <v>221</v>
      </c>
      <c r="B109" s="22" t="s">
        <v>24</v>
      </c>
      <c r="C109" s="1">
        <v>10</v>
      </c>
      <c r="D109" s="1">
        <v>10</v>
      </c>
      <c r="E109" s="1">
        <v>10</v>
      </c>
      <c r="F109" s="1">
        <v>10</v>
      </c>
      <c r="G109" s="1">
        <v>10</v>
      </c>
      <c r="H109" s="1">
        <v>12.5</v>
      </c>
      <c r="I109" s="1">
        <v>12.5</v>
      </c>
      <c r="J109" s="1">
        <v>12.5</v>
      </c>
      <c r="K109" s="1">
        <v>12.5</v>
      </c>
      <c r="L109" s="4">
        <f t="shared" si="0"/>
        <v>100</v>
      </c>
      <c r="M109" s="4">
        <f t="shared" si="7"/>
        <v>100</v>
      </c>
      <c r="N109" s="1" t="s">
        <v>866</v>
      </c>
    </row>
    <row r="110" spans="1:14" ht="15" x14ac:dyDescent="0.2">
      <c r="A110" s="22" t="s">
        <v>223</v>
      </c>
      <c r="B110" s="22" t="s">
        <v>24</v>
      </c>
      <c r="C110" s="1">
        <v>10</v>
      </c>
      <c r="D110" s="1">
        <v>10</v>
      </c>
      <c r="E110" s="1">
        <v>10</v>
      </c>
      <c r="F110" s="1">
        <v>10</v>
      </c>
      <c r="G110" s="1">
        <v>10</v>
      </c>
      <c r="H110" s="1">
        <v>12.5</v>
      </c>
      <c r="I110" s="1">
        <v>7.5</v>
      </c>
      <c r="J110" s="1">
        <v>9.5</v>
      </c>
      <c r="K110" s="1">
        <v>0</v>
      </c>
      <c r="L110" s="4">
        <f t="shared" si="0"/>
        <v>79.5</v>
      </c>
      <c r="M110" s="4">
        <f t="shared" si="7"/>
        <v>80</v>
      </c>
      <c r="N110" s="1" t="s">
        <v>832</v>
      </c>
    </row>
    <row r="111" spans="1:14" ht="15" x14ac:dyDescent="0.2">
      <c r="A111" s="22" t="s">
        <v>224</v>
      </c>
      <c r="B111" s="22" t="s">
        <v>24</v>
      </c>
      <c r="C111" s="1">
        <v>10</v>
      </c>
      <c r="D111" s="1">
        <v>10</v>
      </c>
      <c r="E111" s="1">
        <v>10</v>
      </c>
      <c r="F111" s="1">
        <v>10</v>
      </c>
      <c r="G111" s="1">
        <v>10</v>
      </c>
      <c r="H111" s="1">
        <v>12.5</v>
      </c>
      <c r="I111" s="1">
        <v>7.5</v>
      </c>
      <c r="J111" s="1">
        <v>12.5</v>
      </c>
      <c r="K111" s="1">
        <v>6.5</v>
      </c>
      <c r="L111" s="4">
        <f t="shared" si="0"/>
        <v>89</v>
      </c>
      <c r="M111" s="4">
        <f t="shared" si="7"/>
        <v>89</v>
      </c>
      <c r="N111" s="1" t="s">
        <v>867</v>
      </c>
    </row>
    <row r="112" spans="1:14" ht="15" x14ac:dyDescent="0.2">
      <c r="A112" s="22" t="s">
        <v>225</v>
      </c>
      <c r="B112" s="22" t="s">
        <v>24</v>
      </c>
      <c r="C112" s="1">
        <v>10</v>
      </c>
      <c r="D112" s="1">
        <v>10</v>
      </c>
      <c r="E112" s="1">
        <v>10</v>
      </c>
      <c r="F112" s="1">
        <v>10</v>
      </c>
      <c r="G112" s="1">
        <v>10</v>
      </c>
      <c r="H112" s="1">
        <v>12.5</v>
      </c>
      <c r="I112" s="1">
        <v>12.5</v>
      </c>
      <c r="J112" s="1">
        <v>12.5</v>
      </c>
      <c r="K112" s="1">
        <v>12.5</v>
      </c>
      <c r="L112" s="4">
        <f t="shared" si="0"/>
        <v>100</v>
      </c>
      <c r="M112" s="4">
        <f t="shared" si="7"/>
        <v>100</v>
      </c>
      <c r="N112" s="1" t="s">
        <v>827</v>
      </c>
    </row>
    <row r="113" spans="1:14" ht="15" x14ac:dyDescent="0.2">
      <c r="A113" s="22" t="s">
        <v>226</v>
      </c>
      <c r="B113" s="22" t="s">
        <v>24</v>
      </c>
      <c r="C113" s="1">
        <v>10</v>
      </c>
      <c r="D113" s="1">
        <v>10</v>
      </c>
      <c r="E113" s="1">
        <v>10</v>
      </c>
      <c r="F113" s="1">
        <v>10</v>
      </c>
      <c r="G113" s="1">
        <v>10</v>
      </c>
      <c r="H113" s="1">
        <v>12.5</v>
      </c>
      <c r="I113" s="1">
        <v>7.5</v>
      </c>
      <c r="J113" s="1">
        <v>12.5</v>
      </c>
      <c r="K113" s="1">
        <v>12.5</v>
      </c>
      <c r="L113" s="4">
        <f t="shared" si="0"/>
        <v>95</v>
      </c>
      <c r="M113" s="4">
        <f t="shared" si="7"/>
        <v>95</v>
      </c>
      <c r="N113" s="1" t="s">
        <v>844</v>
      </c>
    </row>
    <row r="114" spans="1:14" ht="15" x14ac:dyDescent="0.2">
      <c r="A114" s="22" t="s">
        <v>227</v>
      </c>
      <c r="B114" s="22" t="s">
        <v>24</v>
      </c>
      <c r="C114" s="1">
        <v>10</v>
      </c>
      <c r="D114" s="1">
        <v>10</v>
      </c>
      <c r="E114" s="1">
        <v>10</v>
      </c>
      <c r="F114" s="1">
        <v>10</v>
      </c>
      <c r="G114" s="1">
        <v>10</v>
      </c>
      <c r="H114" s="1">
        <v>12.5</v>
      </c>
      <c r="I114" s="1">
        <v>12.5</v>
      </c>
      <c r="J114" s="1">
        <v>12.5</v>
      </c>
      <c r="K114" s="1">
        <v>12.5</v>
      </c>
      <c r="L114" s="4">
        <f t="shared" si="0"/>
        <v>100</v>
      </c>
      <c r="M114" s="4">
        <f t="shared" si="7"/>
        <v>100</v>
      </c>
      <c r="N114" s="1" t="s">
        <v>827</v>
      </c>
    </row>
    <row r="115" spans="1:14" ht="15" x14ac:dyDescent="0.2">
      <c r="A115" s="22" t="s">
        <v>228</v>
      </c>
      <c r="B115" s="22" t="s">
        <v>24</v>
      </c>
      <c r="C115" s="1">
        <v>10</v>
      </c>
      <c r="D115" s="1">
        <v>10</v>
      </c>
      <c r="E115" s="1">
        <v>10</v>
      </c>
      <c r="F115" s="1">
        <v>10</v>
      </c>
      <c r="G115" s="1">
        <v>10</v>
      </c>
      <c r="H115" s="1">
        <v>12.5</v>
      </c>
      <c r="I115" s="1">
        <v>12.5</v>
      </c>
      <c r="J115" s="1">
        <v>12.5</v>
      </c>
      <c r="K115" s="1">
        <v>12.5</v>
      </c>
      <c r="L115" s="4">
        <f t="shared" si="0"/>
        <v>100</v>
      </c>
      <c r="M115" s="4">
        <f t="shared" si="7"/>
        <v>100</v>
      </c>
      <c r="N115" s="1" t="s">
        <v>112</v>
      </c>
    </row>
    <row r="116" spans="1:14" ht="15" x14ac:dyDescent="0.2">
      <c r="A116" s="22" t="s">
        <v>229</v>
      </c>
      <c r="B116" s="22" t="s">
        <v>24</v>
      </c>
      <c r="C116" s="1">
        <v>10</v>
      </c>
      <c r="D116" s="1">
        <v>10</v>
      </c>
      <c r="E116" s="1">
        <v>10</v>
      </c>
      <c r="F116" s="1">
        <v>10</v>
      </c>
      <c r="G116" s="1">
        <v>10</v>
      </c>
      <c r="H116" s="1">
        <v>12.5</v>
      </c>
      <c r="I116" s="1">
        <v>12.5</v>
      </c>
      <c r="J116" s="1">
        <v>12.5</v>
      </c>
      <c r="K116" s="1">
        <v>12.5</v>
      </c>
      <c r="L116" s="4">
        <f t="shared" si="0"/>
        <v>100</v>
      </c>
      <c r="M116" s="4">
        <f t="shared" si="7"/>
        <v>100</v>
      </c>
      <c r="N116" s="1" t="s">
        <v>112</v>
      </c>
    </row>
    <row r="117" spans="1:14" ht="15" x14ac:dyDescent="0.2">
      <c r="A117" s="22" t="s">
        <v>231</v>
      </c>
      <c r="B117" s="22" t="s">
        <v>24</v>
      </c>
      <c r="C117" s="1">
        <v>10</v>
      </c>
      <c r="D117" s="1">
        <v>10</v>
      </c>
      <c r="E117" s="1">
        <v>10</v>
      </c>
      <c r="F117" s="1">
        <v>10</v>
      </c>
      <c r="G117" s="1">
        <v>10</v>
      </c>
      <c r="H117" s="1">
        <v>0</v>
      </c>
      <c r="I117" s="1">
        <v>0</v>
      </c>
      <c r="J117" s="1">
        <v>0</v>
      </c>
      <c r="K117" s="1">
        <v>0</v>
      </c>
      <c r="L117" s="4">
        <f t="shared" si="0"/>
        <v>50</v>
      </c>
      <c r="M117" s="4">
        <f>ROUND(L117 *0.8,0)</f>
        <v>40</v>
      </c>
      <c r="N117" s="1" t="s">
        <v>232</v>
      </c>
    </row>
    <row r="118" spans="1:14" ht="15" x14ac:dyDescent="0.2">
      <c r="A118" s="22" t="s">
        <v>233</v>
      </c>
      <c r="B118" s="22" t="s">
        <v>24</v>
      </c>
      <c r="C118" s="1">
        <v>10</v>
      </c>
      <c r="D118" s="1">
        <v>10</v>
      </c>
      <c r="E118" s="1">
        <v>10</v>
      </c>
      <c r="F118" s="1">
        <v>10</v>
      </c>
      <c r="G118" s="1">
        <v>10</v>
      </c>
      <c r="H118" s="1">
        <v>12.5</v>
      </c>
      <c r="I118" s="1">
        <v>12.5</v>
      </c>
      <c r="J118" s="1">
        <v>12.5</v>
      </c>
      <c r="K118" s="1">
        <v>0</v>
      </c>
      <c r="L118" s="4">
        <f t="shared" si="0"/>
        <v>87.5</v>
      </c>
      <c r="M118" s="4">
        <f t="shared" ref="M118:M149" si="8">ROUND(L118,0)</f>
        <v>88</v>
      </c>
      <c r="N118" s="1" t="s">
        <v>861</v>
      </c>
    </row>
    <row r="119" spans="1:14" ht="15" x14ac:dyDescent="0.2">
      <c r="A119" s="22" t="s">
        <v>236</v>
      </c>
      <c r="B119" s="22" t="s">
        <v>24</v>
      </c>
      <c r="C119" s="1">
        <v>10</v>
      </c>
      <c r="D119" s="1">
        <v>10</v>
      </c>
      <c r="E119" s="1">
        <v>10</v>
      </c>
      <c r="F119" s="1">
        <v>10</v>
      </c>
      <c r="G119" s="1">
        <v>10</v>
      </c>
      <c r="H119" s="1">
        <v>12.5</v>
      </c>
      <c r="I119" s="1">
        <v>12.5</v>
      </c>
      <c r="J119" s="1">
        <v>12.5</v>
      </c>
      <c r="K119" s="1">
        <v>12.5</v>
      </c>
      <c r="L119" s="4">
        <f t="shared" si="0"/>
        <v>100</v>
      </c>
      <c r="M119" s="4">
        <f t="shared" si="8"/>
        <v>100</v>
      </c>
      <c r="N119" s="1" t="s">
        <v>64</v>
      </c>
    </row>
    <row r="120" spans="1:14" ht="15" x14ac:dyDescent="0.2">
      <c r="A120" s="22" t="s">
        <v>238</v>
      </c>
      <c r="B120" s="22" t="s">
        <v>24</v>
      </c>
      <c r="C120" s="1">
        <v>10</v>
      </c>
      <c r="D120" s="1">
        <v>10</v>
      </c>
      <c r="E120" s="1">
        <v>10</v>
      </c>
      <c r="F120" s="1">
        <v>10</v>
      </c>
      <c r="G120" s="1">
        <v>10</v>
      </c>
      <c r="H120" s="1">
        <v>12.5</v>
      </c>
      <c r="I120" s="1">
        <v>12.5</v>
      </c>
      <c r="J120" s="1">
        <v>12.5</v>
      </c>
      <c r="K120" s="1">
        <v>12.5</v>
      </c>
      <c r="L120" s="4">
        <f t="shared" si="0"/>
        <v>100</v>
      </c>
      <c r="M120" s="4">
        <f t="shared" si="8"/>
        <v>100</v>
      </c>
      <c r="N120" s="1" t="s">
        <v>824</v>
      </c>
    </row>
    <row r="121" spans="1:14" ht="15" x14ac:dyDescent="0.2">
      <c r="A121" s="22" t="s">
        <v>239</v>
      </c>
      <c r="B121" s="22" t="s">
        <v>24</v>
      </c>
      <c r="C121" s="1">
        <v>10</v>
      </c>
      <c r="D121" s="1">
        <v>10</v>
      </c>
      <c r="E121" s="1">
        <v>10</v>
      </c>
      <c r="F121" s="1">
        <v>10</v>
      </c>
      <c r="G121" s="1">
        <v>10</v>
      </c>
      <c r="H121" s="1">
        <v>12.5</v>
      </c>
      <c r="I121" s="1">
        <v>12.5</v>
      </c>
      <c r="J121" s="1">
        <v>12.5</v>
      </c>
      <c r="K121" s="1">
        <v>12.5</v>
      </c>
      <c r="L121" s="4">
        <f t="shared" si="0"/>
        <v>100</v>
      </c>
      <c r="M121" s="4">
        <f t="shared" si="8"/>
        <v>100</v>
      </c>
      <c r="N121" s="1" t="s">
        <v>332</v>
      </c>
    </row>
    <row r="122" spans="1:14" ht="15" x14ac:dyDescent="0.2">
      <c r="A122" s="22" t="s">
        <v>240</v>
      </c>
      <c r="B122" s="22" t="s">
        <v>24</v>
      </c>
      <c r="C122" s="1">
        <v>10</v>
      </c>
      <c r="D122" s="1">
        <v>10</v>
      </c>
      <c r="E122" s="1">
        <v>10</v>
      </c>
      <c r="F122" s="1">
        <v>10</v>
      </c>
      <c r="G122" s="1">
        <v>10</v>
      </c>
      <c r="H122" s="1">
        <v>12.5</v>
      </c>
      <c r="I122" s="1">
        <v>0</v>
      </c>
      <c r="J122" s="1">
        <v>0</v>
      </c>
      <c r="K122" s="1">
        <v>0</v>
      </c>
      <c r="L122" s="4">
        <f t="shared" si="0"/>
        <v>62.5</v>
      </c>
      <c r="M122" s="4">
        <f t="shared" si="8"/>
        <v>63</v>
      </c>
      <c r="N122" s="1" t="s">
        <v>865</v>
      </c>
    </row>
    <row r="123" spans="1:14" ht="15" x14ac:dyDescent="0.2">
      <c r="A123" s="22" t="s">
        <v>242</v>
      </c>
      <c r="B123" s="22" t="s">
        <v>24</v>
      </c>
      <c r="C123" s="1">
        <v>10</v>
      </c>
      <c r="D123" s="1">
        <v>10</v>
      </c>
      <c r="E123" s="1">
        <v>10</v>
      </c>
      <c r="F123" s="1">
        <v>10</v>
      </c>
      <c r="G123" s="1">
        <v>10</v>
      </c>
      <c r="H123" s="1">
        <v>12.5</v>
      </c>
      <c r="I123" s="1">
        <v>12.5</v>
      </c>
      <c r="J123" s="1">
        <v>12.5</v>
      </c>
      <c r="K123" s="1">
        <v>12.5</v>
      </c>
      <c r="L123" s="4">
        <f t="shared" si="0"/>
        <v>100</v>
      </c>
      <c r="M123" s="4">
        <f t="shared" si="8"/>
        <v>100</v>
      </c>
      <c r="N123" s="1" t="s">
        <v>332</v>
      </c>
    </row>
    <row r="124" spans="1:14" ht="15" x14ac:dyDescent="0.2">
      <c r="A124" s="22" t="s">
        <v>243</v>
      </c>
      <c r="B124" s="22" t="s">
        <v>24</v>
      </c>
      <c r="C124" s="1">
        <v>10</v>
      </c>
      <c r="D124" s="1">
        <v>10</v>
      </c>
      <c r="E124" s="1">
        <v>10</v>
      </c>
      <c r="F124" s="1">
        <v>10</v>
      </c>
      <c r="G124" s="1">
        <v>10</v>
      </c>
      <c r="H124" s="1">
        <v>12.5</v>
      </c>
      <c r="I124" s="1">
        <v>12.5</v>
      </c>
      <c r="J124" s="1">
        <v>12.5</v>
      </c>
      <c r="K124" s="1">
        <v>12.5</v>
      </c>
      <c r="L124" s="4">
        <f t="shared" si="0"/>
        <v>100</v>
      </c>
      <c r="M124" s="4">
        <f t="shared" si="8"/>
        <v>100</v>
      </c>
      <c r="N124" s="1" t="s">
        <v>832</v>
      </c>
    </row>
    <row r="125" spans="1:14" ht="15" x14ac:dyDescent="0.2">
      <c r="A125" s="22" t="s">
        <v>245</v>
      </c>
      <c r="B125" s="22" t="s">
        <v>24</v>
      </c>
      <c r="C125" s="1">
        <v>10</v>
      </c>
      <c r="D125" s="1">
        <v>10</v>
      </c>
      <c r="E125" s="1">
        <v>10</v>
      </c>
      <c r="F125" s="1">
        <v>10</v>
      </c>
      <c r="G125" s="1">
        <v>10</v>
      </c>
      <c r="H125" s="1">
        <v>12.5</v>
      </c>
      <c r="I125" s="1">
        <v>12.5</v>
      </c>
      <c r="J125" s="1">
        <v>12.5</v>
      </c>
      <c r="K125" s="1">
        <v>12.5</v>
      </c>
      <c r="L125" s="4">
        <f t="shared" si="0"/>
        <v>100</v>
      </c>
      <c r="M125" s="4">
        <f t="shared" si="8"/>
        <v>100</v>
      </c>
      <c r="N125" s="1" t="s">
        <v>824</v>
      </c>
    </row>
    <row r="126" spans="1:14" ht="15" x14ac:dyDescent="0.2">
      <c r="A126" s="22" t="s">
        <v>247</v>
      </c>
      <c r="B126" s="22" t="s">
        <v>24</v>
      </c>
      <c r="C126" s="1">
        <v>10</v>
      </c>
      <c r="D126" s="1">
        <v>10</v>
      </c>
      <c r="E126" s="1">
        <v>10</v>
      </c>
      <c r="F126" s="1">
        <v>10</v>
      </c>
      <c r="G126" s="1">
        <v>10</v>
      </c>
      <c r="H126" s="1">
        <v>12.5</v>
      </c>
      <c r="I126" s="1">
        <v>12.5</v>
      </c>
      <c r="J126" s="1">
        <v>12.5</v>
      </c>
      <c r="K126" s="1">
        <v>12.5</v>
      </c>
      <c r="L126" s="4">
        <f t="shared" si="0"/>
        <v>100</v>
      </c>
      <c r="M126" s="4">
        <f t="shared" si="8"/>
        <v>100</v>
      </c>
      <c r="N126" s="1" t="s">
        <v>825</v>
      </c>
    </row>
    <row r="127" spans="1:14" ht="15" x14ac:dyDescent="0.2">
      <c r="A127" s="22" t="s">
        <v>249</v>
      </c>
      <c r="B127" s="22" t="s">
        <v>24</v>
      </c>
      <c r="C127" s="1">
        <v>10</v>
      </c>
      <c r="D127" s="1">
        <v>10</v>
      </c>
      <c r="E127" s="1">
        <v>10</v>
      </c>
      <c r="F127" s="1">
        <v>10</v>
      </c>
      <c r="G127" s="1">
        <v>10</v>
      </c>
      <c r="H127" s="1">
        <v>12.5</v>
      </c>
      <c r="I127" s="1">
        <v>12.5</v>
      </c>
      <c r="J127" s="1">
        <v>12.5</v>
      </c>
      <c r="K127" s="1">
        <v>0</v>
      </c>
      <c r="L127" s="4">
        <f t="shared" si="0"/>
        <v>87.5</v>
      </c>
      <c r="M127" s="4">
        <f t="shared" si="8"/>
        <v>88</v>
      </c>
      <c r="N127" s="1" t="s">
        <v>826</v>
      </c>
    </row>
    <row r="128" spans="1:14" ht="15" x14ac:dyDescent="0.2">
      <c r="A128" s="22" t="s">
        <v>251</v>
      </c>
      <c r="B128" s="22" t="s">
        <v>24</v>
      </c>
      <c r="C128" s="1">
        <v>10</v>
      </c>
      <c r="D128" s="1">
        <v>10</v>
      </c>
      <c r="E128" s="1">
        <v>10</v>
      </c>
      <c r="F128" s="1">
        <v>10</v>
      </c>
      <c r="G128" s="1">
        <v>10</v>
      </c>
      <c r="H128" s="1">
        <v>12.5</v>
      </c>
      <c r="I128" s="1">
        <v>12.5</v>
      </c>
      <c r="J128" s="1">
        <v>12.5</v>
      </c>
      <c r="K128" s="1">
        <v>12.5</v>
      </c>
      <c r="L128" s="4">
        <f t="shared" si="0"/>
        <v>100</v>
      </c>
      <c r="M128" s="4">
        <f t="shared" si="8"/>
        <v>100</v>
      </c>
      <c r="N128" s="1" t="s">
        <v>825</v>
      </c>
    </row>
    <row r="129" spans="1:14" ht="15" x14ac:dyDescent="0.2">
      <c r="A129" s="22" t="s">
        <v>253</v>
      </c>
      <c r="B129" s="22" t="s">
        <v>24</v>
      </c>
      <c r="C129" s="1">
        <v>10</v>
      </c>
      <c r="D129" s="1">
        <v>10</v>
      </c>
      <c r="E129" s="1">
        <v>10</v>
      </c>
      <c r="F129" s="1">
        <v>10</v>
      </c>
      <c r="G129" s="1">
        <v>10</v>
      </c>
      <c r="H129" s="1">
        <v>12.5</v>
      </c>
      <c r="I129" s="1">
        <v>12.5</v>
      </c>
      <c r="J129" s="1">
        <v>12.5</v>
      </c>
      <c r="K129" s="1">
        <v>12.5</v>
      </c>
      <c r="L129" s="4">
        <f t="shared" si="0"/>
        <v>100</v>
      </c>
      <c r="M129" s="4">
        <f t="shared" si="8"/>
        <v>100</v>
      </c>
      <c r="N129" s="1" t="s">
        <v>834</v>
      </c>
    </row>
    <row r="130" spans="1:14" ht="15" x14ac:dyDescent="0.2">
      <c r="A130" s="22" t="s">
        <v>254</v>
      </c>
      <c r="B130" s="22" t="s">
        <v>24</v>
      </c>
      <c r="C130" s="1">
        <v>10</v>
      </c>
      <c r="D130" s="1">
        <v>10</v>
      </c>
      <c r="E130" s="1">
        <v>10</v>
      </c>
      <c r="F130" s="1">
        <v>10</v>
      </c>
      <c r="G130" s="1">
        <v>10</v>
      </c>
      <c r="H130" s="1">
        <v>12.5</v>
      </c>
      <c r="I130" s="1">
        <v>12.5</v>
      </c>
      <c r="J130" s="1">
        <v>12.5</v>
      </c>
      <c r="K130" s="1">
        <v>12.5</v>
      </c>
      <c r="L130" s="4">
        <f t="shared" si="0"/>
        <v>100</v>
      </c>
      <c r="M130" s="4">
        <f t="shared" si="8"/>
        <v>100</v>
      </c>
      <c r="N130" s="1" t="s">
        <v>64</v>
      </c>
    </row>
    <row r="131" spans="1:14" ht="15" x14ac:dyDescent="0.2">
      <c r="A131" s="22" t="s">
        <v>255</v>
      </c>
      <c r="B131" s="22" t="s">
        <v>24</v>
      </c>
      <c r="C131" s="1">
        <v>10</v>
      </c>
      <c r="D131" s="1">
        <v>10</v>
      </c>
      <c r="E131" s="1">
        <v>10</v>
      </c>
      <c r="F131" s="1">
        <v>10</v>
      </c>
      <c r="G131" s="1">
        <v>10</v>
      </c>
      <c r="H131" s="1">
        <v>12.5</v>
      </c>
      <c r="I131" s="1">
        <v>12.5</v>
      </c>
      <c r="J131" s="1">
        <v>12.5</v>
      </c>
      <c r="K131" s="1">
        <v>12.5</v>
      </c>
      <c r="L131" s="4">
        <f t="shared" si="0"/>
        <v>100</v>
      </c>
      <c r="M131" s="4">
        <f t="shared" si="8"/>
        <v>100</v>
      </c>
      <c r="N131" s="1" t="s">
        <v>69</v>
      </c>
    </row>
    <row r="132" spans="1:14" ht="15" x14ac:dyDescent="0.2">
      <c r="A132" s="22" t="s">
        <v>256</v>
      </c>
      <c r="B132" s="22" t="s">
        <v>24</v>
      </c>
      <c r="C132" s="1">
        <v>10</v>
      </c>
      <c r="D132" s="1">
        <v>10</v>
      </c>
      <c r="E132" s="1">
        <v>10</v>
      </c>
      <c r="F132" s="1">
        <v>10</v>
      </c>
      <c r="G132" s="1">
        <v>10</v>
      </c>
      <c r="H132" s="1">
        <v>12.5</v>
      </c>
      <c r="I132" s="1">
        <v>12.5</v>
      </c>
      <c r="J132" s="1">
        <v>12.5</v>
      </c>
      <c r="K132" s="1">
        <v>0</v>
      </c>
      <c r="L132" s="4">
        <f t="shared" si="0"/>
        <v>87.5</v>
      </c>
      <c r="M132" s="4">
        <f t="shared" si="8"/>
        <v>88</v>
      </c>
      <c r="N132" s="1" t="s">
        <v>299</v>
      </c>
    </row>
    <row r="133" spans="1:14" ht="15" x14ac:dyDescent="0.2">
      <c r="A133" s="22" t="s">
        <v>257</v>
      </c>
      <c r="B133" s="22" t="s">
        <v>24</v>
      </c>
      <c r="C133" s="1">
        <v>10</v>
      </c>
      <c r="D133" s="1">
        <v>10</v>
      </c>
      <c r="E133" s="1">
        <v>10</v>
      </c>
      <c r="F133" s="1">
        <v>10</v>
      </c>
      <c r="G133" s="1">
        <v>10</v>
      </c>
      <c r="H133" s="1">
        <v>12.5</v>
      </c>
      <c r="I133" s="1">
        <v>7.5</v>
      </c>
      <c r="J133" s="1">
        <v>12.5</v>
      </c>
      <c r="K133" s="1">
        <v>12.5</v>
      </c>
      <c r="L133" s="4">
        <f t="shared" si="0"/>
        <v>95</v>
      </c>
      <c r="M133" s="4">
        <f t="shared" si="8"/>
        <v>95</v>
      </c>
      <c r="N133" s="1" t="s">
        <v>832</v>
      </c>
    </row>
    <row r="134" spans="1:14" ht="15" x14ac:dyDescent="0.2">
      <c r="A134" s="22" t="s">
        <v>258</v>
      </c>
      <c r="B134" s="22" t="s">
        <v>24</v>
      </c>
      <c r="C134" s="1">
        <v>10</v>
      </c>
      <c r="D134" s="1">
        <v>10</v>
      </c>
      <c r="E134" s="1">
        <v>10</v>
      </c>
      <c r="F134" s="1">
        <v>10</v>
      </c>
      <c r="G134" s="1">
        <v>10</v>
      </c>
      <c r="H134" s="1">
        <v>12.5</v>
      </c>
      <c r="I134" s="1">
        <v>0</v>
      </c>
      <c r="J134" s="1">
        <v>12.5</v>
      </c>
      <c r="K134" s="1">
        <v>0</v>
      </c>
      <c r="L134" s="4">
        <f t="shared" si="0"/>
        <v>75</v>
      </c>
      <c r="M134" s="4">
        <f t="shared" si="8"/>
        <v>75</v>
      </c>
      <c r="N134" s="1" t="s">
        <v>827</v>
      </c>
    </row>
    <row r="135" spans="1:14" ht="15" x14ac:dyDescent="0.2">
      <c r="A135" s="22" t="s">
        <v>260</v>
      </c>
      <c r="B135" s="22" t="s">
        <v>24</v>
      </c>
      <c r="C135" s="1">
        <v>10</v>
      </c>
      <c r="D135" s="1">
        <v>10</v>
      </c>
      <c r="E135" s="1">
        <v>10</v>
      </c>
      <c r="F135" s="1">
        <v>10</v>
      </c>
      <c r="G135" s="1">
        <v>10</v>
      </c>
      <c r="H135" s="1">
        <v>12.5</v>
      </c>
      <c r="I135" s="1">
        <v>12.5</v>
      </c>
      <c r="J135" s="1">
        <v>12.5</v>
      </c>
      <c r="K135" s="1">
        <v>12.5</v>
      </c>
      <c r="L135" s="4">
        <f t="shared" si="0"/>
        <v>100</v>
      </c>
      <c r="M135" s="4">
        <f t="shared" si="8"/>
        <v>100</v>
      </c>
      <c r="N135" s="1" t="s">
        <v>332</v>
      </c>
    </row>
    <row r="136" spans="1:14" ht="15" x14ac:dyDescent="0.2">
      <c r="A136" s="22" t="s">
        <v>261</v>
      </c>
      <c r="B136" s="22" t="s">
        <v>24</v>
      </c>
      <c r="C136" s="1">
        <v>10</v>
      </c>
      <c r="D136" s="1">
        <v>10</v>
      </c>
      <c r="E136" s="1">
        <v>10</v>
      </c>
      <c r="F136" s="1">
        <v>10</v>
      </c>
      <c r="G136" s="1">
        <v>10</v>
      </c>
      <c r="H136" s="1">
        <v>12.5</v>
      </c>
      <c r="I136" s="1">
        <v>12.5</v>
      </c>
      <c r="J136" s="1">
        <v>12.5</v>
      </c>
      <c r="K136" s="1">
        <v>12.5</v>
      </c>
      <c r="L136" s="4">
        <f t="shared" si="0"/>
        <v>100</v>
      </c>
      <c r="M136" s="4">
        <f t="shared" si="8"/>
        <v>100</v>
      </c>
      <c r="N136" s="1" t="s">
        <v>824</v>
      </c>
    </row>
    <row r="137" spans="1:14" ht="15" x14ac:dyDescent="0.2">
      <c r="A137" s="22" t="s">
        <v>263</v>
      </c>
      <c r="B137" s="22" t="s">
        <v>24</v>
      </c>
      <c r="C137" s="1">
        <v>10</v>
      </c>
      <c r="D137" s="1">
        <v>10</v>
      </c>
      <c r="E137" s="1">
        <v>10</v>
      </c>
      <c r="F137" s="1">
        <v>10</v>
      </c>
      <c r="G137" s="1">
        <v>10</v>
      </c>
      <c r="H137" s="1">
        <v>12.5</v>
      </c>
      <c r="I137" s="1">
        <v>12.5</v>
      </c>
      <c r="J137" s="1">
        <v>12.5</v>
      </c>
      <c r="K137" s="1">
        <v>0</v>
      </c>
      <c r="L137" s="4">
        <f t="shared" si="0"/>
        <v>87.5</v>
      </c>
      <c r="M137" s="4">
        <f t="shared" si="8"/>
        <v>88</v>
      </c>
      <c r="N137" s="1" t="s">
        <v>861</v>
      </c>
    </row>
    <row r="138" spans="1:14" ht="15" x14ac:dyDescent="0.2">
      <c r="A138" s="22" t="s">
        <v>265</v>
      </c>
      <c r="B138" s="22" t="s">
        <v>24</v>
      </c>
      <c r="C138" s="1">
        <v>10</v>
      </c>
      <c r="D138" s="1">
        <v>10</v>
      </c>
      <c r="E138" s="1">
        <v>10</v>
      </c>
      <c r="F138" s="1">
        <v>10</v>
      </c>
      <c r="G138" s="1">
        <v>10</v>
      </c>
      <c r="H138" s="1">
        <v>12.5</v>
      </c>
      <c r="I138" s="1">
        <v>7.5</v>
      </c>
      <c r="J138" s="1">
        <v>12.5</v>
      </c>
      <c r="K138" s="1">
        <v>0</v>
      </c>
      <c r="L138" s="4">
        <f t="shared" si="0"/>
        <v>82.5</v>
      </c>
      <c r="M138" s="4">
        <f t="shared" si="8"/>
        <v>83</v>
      </c>
      <c r="N138" s="1" t="s">
        <v>868</v>
      </c>
    </row>
    <row r="139" spans="1:14" ht="15" x14ac:dyDescent="0.2">
      <c r="A139" s="22" t="s">
        <v>267</v>
      </c>
      <c r="B139" s="22" t="s">
        <v>24</v>
      </c>
      <c r="C139" s="1">
        <v>10</v>
      </c>
      <c r="D139" s="1">
        <v>10</v>
      </c>
      <c r="E139" s="1">
        <v>10</v>
      </c>
      <c r="F139" s="1">
        <v>10</v>
      </c>
      <c r="G139" s="1">
        <v>10</v>
      </c>
      <c r="H139" s="1">
        <v>12.5</v>
      </c>
      <c r="I139" s="1">
        <v>12.5</v>
      </c>
      <c r="J139" s="1">
        <v>12.5</v>
      </c>
      <c r="K139" s="1">
        <v>0</v>
      </c>
      <c r="L139" s="4">
        <f t="shared" si="0"/>
        <v>87.5</v>
      </c>
      <c r="M139" s="4">
        <f t="shared" si="8"/>
        <v>88</v>
      </c>
      <c r="N139" s="1" t="s">
        <v>64</v>
      </c>
    </row>
    <row r="140" spans="1:14" ht="15" x14ac:dyDescent="0.2">
      <c r="A140" s="22" t="s">
        <v>268</v>
      </c>
      <c r="B140" s="22" t="s">
        <v>24</v>
      </c>
      <c r="C140" s="1">
        <v>10</v>
      </c>
      <c r="D140" s="1">
        <v>10</v>
      </c>
      <c r="E140" s="1">
        <v>10</v>
      </c>
      <c r="F140" s="1">
        <v>10</v>
      </c>
      <c r="G140" s="1">
        <v>10</v>
      </c>
      <c r="H140" s="1">
        <v>12.5</v>
      </c>
      <c r="I140" s="1">
        <v>12.5</v>
      </c>
      <c r="J140" s="1">
        <v>12.5</v>
      </c>
      <c r="K140" s="1">
        <v>12.5</v>
      </c>
      <c r="L140" s="1">
        <v>100</v>
      </c>
      <c r="M140" s="4">
        <f t="shared" si="8"/>
        <v>100</v>
      </c>
      <c r="N140" s="1" t="s">
        <v>827</v>
      </c>
    </row>
    <row r="141" spans="1:14" ht="15" x14ac:dyDescent="0.2">
      <c r="A141" s="22" t="s">
        <v>270</v>
      </c>
      <c r="B141" s="22" t="s">
        <v>24</v>
      </c>
      <c r="C141" s="1">
        <v>10</v>
      </c>
      <c r="D141" s="1">
        <v>10</v>
      </c>
      <c r="E141" s="1">
        <v>10</v>
      </c>
      <c r="F141" s="1">
        <v>10</v>
      </c>
      <c r="G141" s="1">
        <v>10</v>
      </c>
      <c r="H141" s="1">
        <v>12.5</v>
      </c>
      <c r="I141" s="1">
        <v>12.5</v>
      </c>
      <c r="J141" s="1">
        <v>12.5</v>
      </c>
      <c r="K141" s="1">
        <v>12.5</v>
      </c>
      <c r="L141" s="4">
        <f t="shared" ref="L141:L215" si="9">SUM(C141:K141)</f>
        <v>100</v>
      </c>
      <c r="M141" s="4">
        <f t="shared" si="8"/>
        <v>100</v>
      </c>
      <c r="N141" s="1" t="s">
        <v>64</v>
      </c>
    </row>
    <row r="142" spans="1:14" ht="15" x14ac:dyDescent="0.2">
      <c r="A142" s="22" t="s">
        <v>272</v>
      </c>
      <c r="B142" s="22" t="s">
        <v>24</v>
      </c>
      <c r="C142" s="1">
        <v>10</v>
      </c>
      <c r="D142" s="1">
        <v>10</v>
      </c>
      <c r="E142" s="1">
        <v>10</v>
      </c>
      <c r="F142" s="1">
        <v>10</v>
      </c>
      <c r="G142" s="1">
        <v>10</v>
      </c>
      <c r="H142" s="1">
        <v>12.5</v>
      </c>
      <c r="I142" s="1">
        <v>12.5</v>
      </c>
      <c r="J142" s="1">
        <v>12.5</v>
      </c>
      <c r="K142" s="1">
        <v>12.5</v>
      </c>
      <c r="L142" s="4">
        <f t="shared" si="9"/>
        <v>100</v>
      </c>
      <c r="M142" s="4">
        <f t="shared" si="8"/>
        <v>100</v>
      </c>
      <c r="N142" s="1" t="s">
        <v>834</v>
      </c>
    </row>
    <row r="143" spans="1:14" ht="15" x14ac:dyDescent="0.2">
      <c r="A143" s="22" t="s">
        <v>274</v>
      </c>
      <c r="B143" s="22" t="s">
        <v>24</v>
      </c>
      <c r="C143" s="1">
        <v>10</v>
      </c>
      <c r="D143" s="1">
        <v>10</v>
      </c>
      <c r="E143" s="1">
        <v>10</v>
      </c>
      <c r="F143" s="1">
        <v>10</v>
      </c>
      <c r="G143" s="1">
        <v>10</v>
      </c>
      <c r="H143" s="1">
        <v>12.5</v>
      </c>
      <c r="I143" s="1">
        <v>12.5</v>
      </c>
      <c r="J143" s="1">
        <v>12.5</v>
      </c>
      <c r="K143" s="1">
        <v>12.5</v>
      </c>
      <c r="L143" s="4">
        <f t="shared" si="9"/>
        <v>100</v>
      </c>
      <c r="M143" s="4">
        <f t="shared" si="8"/>
        <v>100</v>
      </c>
      <c r="N143" s="1" t="s">
        <v>824</v>
      </c>
    </row>
    <row r="144" spans="1:14" ht="15" x14ac:dyDescent="0.2">
      <c r="A144" s="22" t="s">
        <v>276</v>
      </c>
      <c r="B144" s="22" t="s">
        <v>24</v>
      </c>
      <c r="C144" s="1">
        <v>10</v>
      </c>
      <c r="D144" s="1">
        <v>10</v>
      </c>
      <c r="E144" s="1">
        <v>10</v>
      </c>
      <c r="F144" s="1">
        <v>10</v>
      </c>
      <c r="G144" s="1">
        <v>10</v>
      </c>
      <c r="H144" s="1">
        <v>12.5</v>
      </c>
      <c r="I144" s="1">
        <v>12.5</v>
      </c>
      <c r="J144" s="1">
        <v>12.5</v>
      </c>
      <c r="K144" s="1">
        <v>12.5</v>
      </c>
      <c r="L144" s="4">
        <f t="shared" si="9"/>
        <v>100</v>
      </c>
      <c r="M144" s="4">
        <f t="shared" si="8"/>
        <v>100</v>
      </c>
      <c r="N144" s="1" t="s">
        <v>825</v>
      </c>
    </row>
    <row r="145" spans="1:14" ht="15" x14ac:dyDescent="0.2">
      <c r="A145" s="22" t="s">
        <v>277</v>
      </c>
      <c r="B145" s="22" t="s">
        <v>24</v>
      </c>
      <c r="C145" s="1">
        <v>10</v>
      </c>
      <c r="D145" s="1">
        <v>10</v>
      </c>
      <c r="E145" s="1">
        <v>10</v>
      </c>
      <c r="F145" s="1">
        <v>10</v>
      </c>
      <c r="G145" s="1">
        <v>10</v>
      </c>
      <c r="H145" s="1">
        <v>12.5</v>
      </c>
      <c r="I145" s="1">
        <v>12.5</v>
      </c>
      <c r="J145" s="1">
        <v>12.5</v>
      </c>
      <c r="K145" s="1">
        <v>12.5</v>
      </c>
      <c r="L145" s="4">
        <f t="shared" si="9"/>
        <v>100</v>
      </c>
      <c r="M145" s="4">
        <f t="shared" si="8"/>
        <v>100</v>
      </c>
      <c r="N145" s="1" t="s">
        <v>332</v>
      </c>
    </row>
    <row r="146" spans="1:14" ht="15" x14ac:dyDescent="0.2">
      <c r="A146" s="22" t="s">
        <v>278</v>
      </c>
      <c r="B146" s="22" t="s">
        <v>24</v>
      </c>
      <c r="C146" s="1">
        <v>10</v>
      </c>
      <c r="D146" s="1">
        <v>10</v>
      </c>
      <c r="E146" s="1">
        <v>10</v>
      </c>
      <c r="F146" s="1">
        <v>10</v>
      </c>
      <c r="G146" s="1">
        <v>10</v>
      </c>
      <c r="H146" s="1">
        <v>12.5</v>
      </c>
      <c r="I146" s="1">
        <v>12.5</v>
      </c>
      <c r="J146" s="1">
        <v>12.5</v>
      </c>
      <c r="K146" s="1">
        <v>12.5</v>
      </c>
      <c r="L146" s="4">
        <f t="shared" si="9"/>
        <v>100</v>
      </c>
      <c r="M146" s="4">
        <f t="shared" si="8"/>
        <v>100</v>
      </c>
      <c r="N146" s="1" t="s">
        <v>332</v>
      </c>
    </row>
    <row r="147" spans="1:14" ht="15" x14ac:dyDescent="0.2">
      <c r="A147" s="22" t="s">
        <v>279</v>
      </c>
      <c r="B147" s="22" t="s">
        <v>24</v>
      </c>
      <c r="C147" s="1">
        <v>10</v>
      </c>
      <c r="D147" s="1">
        <v>10</v>
      </c>
      <c r="E147" s="1">
        <v>10</v>
      </c>
      <c r="F147" s="1">
        <v>10</v>
      </c>
      <c r="G147" s="1">
        <v>10</v>
      </c>
      <c r="H147" s="1">
        <v>12.5</v>
      </c>
      <c r="I147" s="1">
        <v>12.5</v>
      </c>
      <c r="J147" s="1">
        <v>12.5</v>
      </c>
      <c r="K147" s="1">
        <v>12.5</v>
      </c>
      <c r="L147" s="4">
        <f t="shared" si="9"/>
        <v>100</v>
      </c>
      <c r="M147" s="4">
        <f t="shared" si="8"/>
        <v>100</v>
      </c>
      <c r="N147" s="1" t="s">
        <v>827</v>
      </c>
    </row>
    <row r="148" spans="1:14" ht="15" x14ac:dyDescent="0.2">
      <c r="A148" s="22" t="s">
        <v>281</v>
      </c>
      <c r="B148" s="22" t="s">
        <v>24</v>
      </c>
      <c r="C148" s="1">
        <v>10</v>
      </c>
      <c r="D148" s="1">
        <v>10</v>
      </c>
      <c r="E148" s="1">
        <v>10</v>
      </c>
      <c r="F148" s="1">
        <v>10</v>
      </c>
      <c r="G148" s="1">
        <v>10</v>
      </c>
      <c r="H148" s="1">
        <v>12.5</v>
      </c>
      <c r="I148" s="1">
        <v>12.5</v>
      </c>
      <c r="J148" s="1">
        <v>12.5</v>
      </c>
      <c r="K148" s="1">
        <v>12.5</v>
      </c>
      <c r="L148" s="4">
        <f t="shared" si="9"/>
        <v>100</v>
      </c>
      <c r="M148" s="4">
        <f t="shared" si="8"/>
        <v>100</v>
      </c>
      <c r="N148" s="1" t="s">
        <v>832</v>
      </c>
    </row>
    <row r="149" spans="1:14" ht="15" x14ac:dyDescent="0.2">
      <c r="A149" s="22" t="s">
        <v>283</v>
      </c>
      <c r="B149" s="22" t="s">
        <v>24</v>
      </c>
      <c r="C149" s="1">
        <v>10</v>
      </c>
      <c r="D149" s="1">
        <v>10</v>
      </c>
      <c r="E149" s="1">
        <v>10</v>
      </c>
      <c r="F149" s="1">
        <v>10</v>
      </c>
      <c r="G149" s="1">
        <v>10</v>
      </c>
      <c r="H149" s="1">
        <v>12.5</v>
      </c>
      <c r="I149" s="1">
        <v>12.5</v>
      </c>
      <c r="J149" s="1">
        <v>12.5</v>
      </c>
      <c r="K149" s="1">
        <v>0</v>
      </c>
      <c r="L149" s="4">
        <f t="shared" si="9"/>
        <v>87.5</v>
      </c>
      <c r="M149" s="4">
        <f t="shared" si="8"/>
        <v>88</v>
      </c>
      <c r="N149" s="1" t="s">
        <v>64</v>
      </c>
    </row>
    <row r="150" spans="1:14" ht="15" x14ac:dyDescent="0.2">
      <c r="A150" s="22" t="s">
        <v>285</v>
      </c>
      <c r="B150" s="22" t="s">
        <v>24</v>
      </c>
      <c r="C150" s="1">
        <v>10</v>
      </c>
      <c r="D150" s="1">
        <v>10</v>
      </c>
      <c r="E150" s="1">
        <v>10</v>
      </c>
      <c r="F150" s="1">
        <v>10</v>
      </c>
      <c r="G150" s="1">
        <v>10</v>
      </c>
      <c r="H150" s="1">
        <v>12.5</v>
      </c>
      <c r="I150" s="1">
        <v>12.5</v>
      </c>
      <c r="J150" s="1">
        <v>12.5</v>
      </c>
      <c r="K150" s="1">
        <v>12.5</v>
      </c>
      <c r="L150" s="4">
        <f t="shared" si="9"/>
        <v>100</v>
      </c>
      <c r="M150" s="1">
        <v>80</v>
      </c>
      <c r="N150" s="1" t="s">
        <v>869</v>
      </c>
    </row>
    <row r="151" spans="1:14" ht="15" x14ac:dyDescent="0.2">
      <c r="A151" s="22" t="s">
        <v>287</v>
      </c>
      <c r="B151" s="22" t="s">
        <v>24</v>
      </c>
      <c r="C151" s="1">
        <v>10</v>
      </c>
      <c r="D151" s="1">
        <v>10</v>
      </c>
      <c r="E151" s="1">
        <v>10</v>
      </c>
      <c r="F151" s="1">
        <v>10</v>
      </c>
      <c r="G151" s="1">
        <v>10</v>
      </c>
      <c r="H151" s="1">
        <v>12.5</v>
      </c>
      <c r="I151" s="1">
        <v>12.5</v>
      </c>
      <c r="J151" s="1">
        <v>12.5</v>
      </c>
      <c r="K151" s="1">
        <v>12.5</v>
      </c>
      <c r="L151" s="4">
        <f t="shared" si="9"/>
        <v>100</v>
      </c>
      <c r="M151" s="4">
        <f t="shared" ref="M151:M162" si="10">ROUND(L151,0)</f>
        <v>100</v>
      </c>
      <c r="N151" s="1" t="s">
        <v>64</v>
      </c>
    </row>
    <row r="152" spans="1:14" ht="15" x14ac:dyDescent="0.2">
      <c r="A152" s="22" t="s">
        <v>289</v>
      </c>
      <c r="B152" s="22" t="s">
        <v>24</v>
      </c>
      <c r="C152" s="1">
        <v>10</v>
      </c>
      <c r="D152" s="1">
        <v>10</v>
      </c>
      <c r="E152" s="1">
        <v>10</v>
      </c>
      <c r="F152" s="1">
        <v>10</v>
      </c>
      <c r="G152" s="1">
        <v>10</v>
      </c>
      <c r="H152" s="1">
        <v>12.5</v>
      </c>
      <c r="I152" s="1">
        <v>12.5</v>
      </c>
      <c r="J152" s="1">
        <v>12.5</v>
      </c>
      <c r="K152" s="1">
        <v>12.5</v>
      </c>
      <c r="L152" s="4">
        <f t="shared" si="9"/>
        <v>100</v>
      </c>
      <c r="M152" s="4">
        <f t="shared" si="10"/>
        <v>100</v>
      </c>
      <c r="N152" s="1" t="s">
        <v>64</v>
      </c>
    </row>
    <row r="153" spans="1:14" ht="15" x14ac:dyDescent="0.2">
      <c r="A153" s="22" t="s">
        <v>291</v>
      </c>
      <c r="B153" s="22" t="s">
        <v>24</v>
      </c>
      <c r="C153" s="1">
        <v>10</v>
      </c>
      <c r="D153" s="1">
        <v>10</v>
      </c>
      <c r="E153" s="1">
        <v>10</v>
      </c>
      <c r="F153" s="1">
        <v>10</v>
      </c>
      <c r="G153" s="1">
        <v>10</v>
      </c>
      <c r="H153" s="1">
        <v>12.5</v>
      </c>
      <c r="I153" s="1">
        <v>12.5</v>
      </c>
      <c r="J153" s="1">
        <v>12.5</v>
      </c>
      <c r="K153" s="1">
        <v>12.5</v>
      </c>
      <c r="L153" s="4">
        <f t="shared" si="9"/>
        <v>100</v>
      </c>
      <c r="M153" s="4">
        <f t="shared" si="10"/>
        <v>100</v>
      </c>
      <c r="N153" s="1" t="s">
        <v>69</v>
      </c>
    </row>
    <row r="154" spans="1:14" ht="15" x14ac:dyDescent="0.2">
      <c r="A154" s="22" t="s">
        <v>293</v>
      </c>
      <c r="B154" s="22" t="s">
        <v>24</v>
      </c>
      <c r="C154" s="1">
        <v>10</v>
      </c>
      <c r="D154" s="1">
        <v>10</v>
      </c>
      <c r="E154" s="1">
        <v>10</v>
      </c>
      <c r="F154" s="1">
        <v>10</v>
      </c>
      <c r="G154" s="1">
        <v>5</v>
      </c>
      <c r="H154" s="1">
        <v>12.5</v>
      </c>
      <c r="I154" s="1">
        <v>12.5</v>
      </c>
      <c r="J154" s="1">
        <v>12.5</v>
      </c>
      <c r="K154" s="1">
        <v>12.5</v>
      </c>
      <c r="L154" s="4">
        <f t="shared" si="9"/>
        <v>95</v>
      </c>
      <c r="M154" s="4">
        <f t="shared" si="10"/>
        <v>95</v>
      </c>
      <c r="N154" s="1" t="s">
        <v>832</v>
      </c>
    </row>
    <row r="155" spans="1:14" ht="15" x14ac:dyDescent="0.2">
      <c r="A155" s="22" t="s">
        <v>294</v>
      </c>
      <c r="B155" s="22" t="s">
        <v>24</v>
      </c>
      <c r="C155" s="1">
        <v>10</v>
      </c>
      <c r="D155" s="1">
        <v>10</v>
      </c>
      <c r="E155" s="1">
        <v>10</v>
      </c>
      <c r="F155" s="1">
        <v>10</v>
      </c>
      <c r="G155" s="1">
        <v>10</v>
      </c>
      <c r="H155" s="1">
        <v>12.5</v>
      </c>
      <c r="I155" s="1">
        <v>12.5</v>
      </c>
      <c r="J155" s="1">
        <v>12.5</v>
      </c>
      <c r="K155" s="1">
        <v>12.5</v>
      </c>
      <c r="L155" s="1">
        <f t="shared" si="9"/>
        <v>100</v>
      </c>
      <c r="M155" s="4">
        <f t="shared" si="10"/>
        <v>100</v>
      </c>
      <c r="N155" s="1" t="s">
        <v>870</v>
      </c>
    </row>
    <row r="156" spans="1:14" ht="15" x14ac:dyDescent="0.2">
      <c r="A156" s="22" t="s">
        <v>295</v>
      </c>
      <c r="B156" s="22" t="s">
        <v>24</v>
      </c>
      <c r="C156" s="1">
        <v>10</v>
      </c>
      <c r="D156" s="1">
        <v>10</v>
      </c>
      <c r="E156" s="1">
        <v>10</v>
      </c>
      <c r="F156" s="1">
        <v>10</v>
      </c>
      <c r="G156" s="1">
        <v>10</v>
      </c>
      <c r="H156" s="1">
        <v>12.5</v>
      </c>
      <c r="I156" s="1">
        <v>12.5</v>
      </c>
      <c r="J156" s="1">
        <v>12.5</v>
      </c>
      <c r="K156" s="1">
        <v>12.5</v>
      </c>
      <c r="L156" s="4">
        <f t="shared" si="9"/>
        <v>100</v>
      </c>
      <c r="M156" s="4">
        <f t="shared" si="10"/>
        <v>100</v>
      </c>
      <c r="N156" s="1" t="s">
        <v>332</v>
      </c>
    </row>
    <row r="157" spans="1:14" ht="15" x14ac:dyDescent="0.2">
      <c r="A157" s="22" t="s">
        <v>296</v>
      </c>
      <c r="B157" s="22" t="s">
        <v>24</v>
      </c>
      <c r="C157" s="1">
        <v>10</v>
      </c>
      <c r="D157" s="1">
        <v>10</v>
      </c>
      <c r="E157" s="1">
        <v>10</v>
      </c>
      <c r="F157" s="1">
        <v>10</v>
      </c>
      <c r="G157" s="1">
        <v>10</v>
      </c>
      <c r="H157" s="1">
        <v>12.5</v>
      </c>
      <c r="I157" s="1">
        <v>12.5</v>
      </c>
      <c r="J157" s="1">
        <v>12.5</v>
      </c>
      <c r="K157" s="1">
        <v>12.5</v>
      </c>
      <c r="L157" s="4">
        <f t="shared" si="9"/>
        <v>100</v>
      </c>
      <c r="M157" s="4">
        <f t="shared" si="10"/>
        <v>100</v>
      </c>
      <c r="N157" s="1" t="s">
        <v>825</v>
      </c>
    </row>
    <row r="158" spans="1:14" ht="15" x14ac:dyDescent="0.2">
      <c r="A158" s="22" t="s">
        <v>297</v>
      </c>
      <c r="B158" s="22" t="s">
        <v>24</v>
      </c>
      <c r="C158" s="1">
        <v>10</v>
      </c>
      <c r="D158" s="1">
        <v>10</v>
      </c>
      <c r="E158" s="1">
        <v>10</v>
      </c>
      <c r="F158" s="1">
        <v>10</v>
      </c>
      <c r="G158" s="1">
        <v>10</v>
      </c>
      <c r="H158" s="1">
        <v>12.5</v>
      </c>
      <c r="I158" s="1">
        <v>12.5</v>
      </c>
      <c r="J158" s="1">
        <v>12.5</v>
      </c>
      <c r="K158" s="1">
        <v>12.5</v>
      </c>
      <c r="L158" s="4">
        <f t="shared" si="9"/>
        <v>100</v>
      </c>
      <c r="M158" s="4">
        <f t="shared" si="10"/>
        <v>100</v>
      </c>
      <c r="N158" s="1" t="s">
        <v>825</v>
      </c>
    </row>
    <row r="159" spans="1:14" ht="15" x14ac:dyDescent="0.2">
      <c r="A159" s="22" t="s">
        <v>298</v>
      </c>
      <c r="B159" s="22" t="s">
        <v>24</v>
      </c>
      <c r="C159" s="1">
        <v>10</v>
      </c>
      <c r="D159" s="1">
        <v>10</v>
      </c>
      <c r="E159" s="1">
        <v>10</v>
      </c>
      <c r="F159" s="1">
        <v>10</v>
      </c>
      <c r="G159" s="1">
        <v>10</v>
      </c>
      <c r="H159" s="1">
        <v>12.5</v>
      </c>
      <c r="I159" s="1">
        <v>12.5</v>
      </c>
      <c r="J159" s="1">
        <v>12.5</v>
      </c>
      <c r="K159" s="1">
        <v>12.5</v>
      </c>
      <c r="L159" s="4">
        <f t="shared" si="9"/>
        <v>100</v>
      </c>
      <c r="M159" s="4">
        <f t="shared" si="10"/>
        <v>100</v>
      </c>
      <c r="N159" s="1" t="s">
        <v>825</v>
      </c>
    </row>
    <row r="160" spans="1:14" ht="15" x14ac:dyDescent="0.2">
      <c r="A160" s="22" t="s">
        <v>300</v>
      </c>
      <c r="B160" s="22" t="s">
        <v>24</v>
      </c>
      <c r="C160" s="1">
        <v>10</v>
      </c>
      <c r="D160" s="1">
        <v>10</v>
      </c>
      <c r="E160" s="1">
        <v>10</v>
      </c>
      <c r="F160" s="1">
        <v>10</v>
      </c>
      <c r="G160" s="1">
        <v>10</v>
      </c>
      <c r="H160" s="1">
        <v>12.5</v>
      </c>
      <c r="I160" s="1">
        <v>12.5</v>
      </c>
      <c r="J160" s="1">
        <v>12.5</v>
      </c>
      <c r="K160" s="1">
        <v>12.5</v>
      </c>
      <c r="L160" s="4">
        <f t="shared" si="9"/>
        <v>100</v>
      </c>
      <c r="M160" s="4">
        <f t="shared" si="10"/>
        <v>100</v>
      </c>
      <c r="N160" s="1" t="s">
        <v>299</v>
      </c>
    </row>
    <row r="161" spans="1:14" ht="15" x14ac:dyDescent="0.2">
      <c r="A161" s="22" t="s">
        <v>301</v>
      </c>
      <c r="B161" s="22" t="s">
        <v>24</v>
      </c>
      <c r="C161" s="1">
        <v>10</v>
      </c>
      <c r="D161" s="1">
        <v>10</v>
      </c>
      <c r="E161" s="1">
        <v>10</v>
      </c>
      <c r="F161" s="1">
        <v>10</v>
      </c>
      <c r="G161" s="1">
        <v>10</v>
      </c>
      <c r="H161" s="1">
        <v>12.5</v>
      </c>
      <c r="I161" s="1">
        <v>12.5</v>
      </c>
      <c r="J161" s="1">
        <v>12.5</v>
      </c>
      <c r="K161" s="1">
        <v>12.5</v>
      </c>
      <c r="L161" s="4">
        <f t="shared" si="9"/>
        <v>100</v>
      </c>
      <c r="M161" s="4">
        <f t="shared" si="10"/>
        <v>100</v>
      </c>
      <c r="N161" s="1" t="s">
        <v>834</v>
      </c>
    </row>
    <row r="162" spans="1:14" ht="15" x14ac:dyDescent="0.2">
      <c r="A162" s="22" t="s">
        <v>303</v>
      </c>
      <c r="B162" s="22" t="s">
        <v>24</v>
      </c>
      <c r="C162" s="1">
        <v>10</v>
      </c>
      <c r="D162" s="1">
        <v>10</v>
      </c>
      <c r="E162" s="1">
        <v>10</v>
      </c>
      <c r="F162" s="1">
        <v>10</v>
      </c>
      <c r="G162" s="1">
        <v>10</v>
      </c>
      <c r="H162" s="1">
        <v>12.5</v>
      </c>
      <c r="I162" s="1">
        <v>12.5</v>
      </c>
      <c r="J162" s="1">
        <v>12.5</v>
      </c>
      <c r="K162" s="1">
        <v>12.5</v>
      </c>
      <c r="L162" s="4">
        <f t="shared" si="9"/>
        <v>100</v>
      </c>
      <c r="M162" s="4">
        <f t="shared" si="10"/>
        <v>100</v>
      </c>
      <c r="N162" s="1" t="s">
        <v>825</v>
      </c>
    </row>
    <row r="163" spans="1:14" ht="15" x14ac:dyDescent="0.2">
      <c r="A163" s="22" t="s">
        <v>304</v>
      </c>
      <c r="B163" s="22" t="s">
        <v>24</v>
      </c>
      <c r="C163" s="1">
        <v>10</v>
      </c>
      <c r="D163" s="1">
        <v>10</v>
      </c>
      <c r="E163" s="1">
        <v>10</v>
      </c>
      <c r="F163" s="1">
        <v>10</v>
      </c>
      <c r="G163" s="1">
        <v>10</v>
      </c>
      <c r="H163" s="1">
        <v>12.5</v>
      </c>
      <c r="I163" s="1">
        <v>12.5</v>
      </c>
      <c r="J163" s="1">
        <v>12.5</v>
      </c>
      <c r="K163" s="1">
        <v>12.5</v>
      </c>
      <c r="L163" s="4">
        <f t="shared" si="9"/>
        <v>100</v>
      </c>
      <c r="M163" s="1">
        <v>80</v>
      </c>
      <c r="N163" s="1" t="s">
        <v>828</v>
      </c>
    </row>
    <row r="164" spans="1:14" ht="15" x14ac:dyDescent="0.2">
      <c r="A164" s="22" t="s">
        <v>305</v>
      </c>
      <c r="B164" s="22" t="s">
        <v>24</v>
      </c>
      <c r="C164" s="1">
        <v>10</v>
      </c>
      <c r="D164" s="1">
        <v>10</v>
      </c>
      <c r="E164" s="1">
        <v>10</v>
      </c>
      <c r="F164" s="1">
        <v>10</v>
      </c>
      <c r="G164" s="1">
        <v>10</v>
      </c>
      <c r="H164" s="1">
        <v>12.5</v>
      </c>
      <c r="I164" s="1">
        <v>12.5</v>
      </c>
      <c r="J164" s="1">
        <v>12.5</v>
      </c>
      <c r="K164" s="1">
        <v>12.5</v>
      </c>
      <c r="L164" s="4">
        <f t="shared" si="9"/>
        <v>100</v>
      </c>
      <c r="M164" s="4">
        <f t="shared" ref="M164:M286" si="11">ROUND(L164,0)</f>
        <v>100</v>
      </c>
      <c r="N164" s="1" t="s">
        <v>825</v>
      </c>
    </row>
    <row r="165" spans="1:14" ht="15" x14ac:dyDescent="0.2">
      <c r="A165" s="22" t="s">
        <v>307</v>
      </c>
      <c r="B165" s="22" t="s">
        <v>24</v>
      </c>
      <c r="C165" s="1">
        <v>10</v>
      </c>
      <c r="D165" s="1">
        <v>10</v>
      </c>
      <c r="E165" s="1">
        <v>10</v>
      </c>
      <c r="F165" s="1">
        <v>10</v>
      </c>
      <c r="G165" s="1">
        <v>10</v>
      </c>
      <c r="H165" s="1">
        <v>12.5</v>
      </c>
      <c r="I165" s="1">
        <v>12.5</v>
      </c>
      <c r="J165" s="1">
        <v>12.5</v>
      </c>
      <c r="K165" s="1">
        <v>12.5</v>
      </c>
      <c r="L165" s="4">
        <f t="shared" si="9"/>
        <v>100</v>
      </c>
      <c r="M165" s="4">
        <f t="shared" si="11"/>
        <v>100</v>
      </c>
      <c r="N165" s="1" t="s">
        <v>832</v>
      </c>
    </row>
    <row r="166" spans="1:14" ht="15" x14ac:dyDescent="0.2">
      <c r="A166" s="22" t="s">
        <v>308</v>
      </c>
      <c r="B166" s="22" t="s">
        <v>24</v>
      </c>
      <c r="C166" s="1">
        <v>10</v>
      </c>
      <c r="D166" s="1">
        <v>10</v>
      </c>
      <c r="E166" s="1">
        <v>10</v>
      </c>
      <c r="F166" s="1">
        <v>10</v>
      </c>
      <c r="G166" s="1">
        <v>10</v>
      </c>
      <c r="H166" s="1">
        <v>12.5</v>
      </c>
      <c r="I166" s="1">
        <v>0</v>
      </c>
      <c r="J166" s="1">
        <v>0</v>
      </c>
      <c r="K166" s="1">
        <v>0</v>
      </c>
      <c r="L166" s="4">
        <f t="shared" si="9"/>
        <v>62.5</v>
      </c>
      <c r="M166" s="4">
        <f t="shared" si="11"/>
        <v>63</v>
      </c>
      <c r="N166" s="1" t="s">
        <v>299</v>
      </c>
    </row>
    <row r="167" spans="1:14" ht="15" x14ac:dyDescent="0.2">
      <c r="A167" s="22" t="s">
        <v>310</v>
      </c>
      <c r="B167" s="22" t="s">
        <v>24</v>
      </c>
      <c r="C167" s="1">
        <v>10</v>
      </c>
      <c r="D167" s="1">
        <v>10</v>
      </c>
      <c r="E167" s="1">
        <v>10</v>
      </c>
      <c r="F167" s="1">
        <v>10</v>
      </c>
      <c r="G167" s="1">
        <v>10</v>
      </c>
      <c r="H167" s="1">
        <v>12.5</v>
      </c>
      <c r="I167" s="1">
        <v>12.5</v>
      </c>
      <c r="J167" s="1">
        <v>12.5</v>
      </c>
      <c r="K167" s="1">
        <v>12.5</v>
      </c>
      <c r="L167" s="4">
        <f t="shared" si="9"/>
        <v>100</v>
      </c>
      <c r="M167" s="4">
        <f t="shared" si="11"/>
        <v>100</v>
      </c>
      <c r="N167" s="1" t="s">
        <v>332</v>
      </c>
    </row>
    <row r="168" spans="1:14" ht="15" x14ac:dyDescent="0.2">
      <c r="A168" s="22" t="s">
        <v>311</v>
      </c>
      <c r="B168" s="22" t="s">
        <v>24</v>
      </c>
      <c r="C168" s="1">
        <v>10</v>
      </c>
      <c r="D168" s="1">
        <v>10</v>
      </c>
      <c r="E168" s="1">
        <v>10</v>
      </c>
      <c r="F168" s="1">
        <v>10</v>
      </c>
      <c r="G168" s="1">
        <v>10</v>
      </c>
      <c r="H168" s="1">
        <v>12.5</v>
      </c>
      <c r="I168" s="1">
        <v>12.5</v>
      </c>
      <c r="J168" s="1">
        <v>12.5</v>
      </c>
      <c r="K168" s="1">
        <v>12.5</v>
      </c>
      <c r="L168" s="4">
        <f t="shared" si="9"/>
        <v>100</v>
      </c>
      <c r="M168" s="4">
        <f t="shared" si="11"/>
        <v>100</v>
      </c>
      <c r="N168" s="1" t="s">
        <v>69</v>
      </c>
    </row>
    <row r="169" spans="1:14" ht="15" x14ac:dyDescent="0.2">
      <c r="A169" s="22" t="s">
        <v>312</v>
      </c>
      <c r="B169" s="22" t="s">
        <v>24</v>
      </c>
      <c r="C169" s="1">
        <v>10</v>
      </c>
      <c r="D169" s="1">
        <v>8</v>
      </c>
      <c r="E169" s="1">
        <v>10</v>
      </c>
      <c r="F169" s="1">
        <v>10</v>
      </c>
      <c r="G169" s="1">
        <v>10</v>
      </c>
      <c r="H169" s="1">
        <v>12.5</v>
      </c>
      <c r="I169" s="1">
        <v>12.5</v>
      </c>
      <c r="J169" s="1">
        <v>12.5</v>
      </c>
      <c r="K169" s="1">
        <v>12.5</v>
      </c>
      <c r="L169" s="4">
        <f t="shared" si="9"/>
        <v>98</v>
      </c>
      <c r="M169" s="4">
        <f t="shared" si="11"/>
        <v>98</v>
      </c>
      <c r="N169" s="1" t="s">
        <v>855</v>
      </c>
    </row>
    <row r="170" spans="1:14" ht="15" x14ac:dyDescent="0.2">
      <c r="A170" s="22" t="s">
        <v>314</v>
      </c>
      <c r="B170" s="22" t="s">
        <v>24</v>
      </c>
      <c r="C170" s="1">
        <v>10</v>
      </c>
      <c r="D170" s="1">
        <v>10</v>
      </c>
      <c r="E170" s="1">
        <v>10</v>
      </c>
      <c r="F170" s="1">
        <v>10</v>
      </c>
      <c r="G170" s="1">
        <v>10</v>
      </c>
      <c r="H170" s="1">
        <v>12.5</v>
      </c>
      <c r="I170" s="1">
        <v>12.5</v>
      </c>
      <c r="J170" s="1">
        <v>12.5</v>
      </c>
      <c r="K170" s="1">
        <v>12.5</v>
      </c>
      <c r="L170" s="4">
        <f t="shared" si="9"/>
        <v>100</v>
      </c>
      <c r="M170" s="4">
        <f t="shared" si="11"/>
        <v>100</v>
      </c>
      <c r="N170" s="1" t="s">
        <v>827</v>
      </c>
    </row>
    <row r="171" spans="1:14" ht="15" x14ac:dyDescent="0.2">
      <c r="A171" s="22" t="s">
        <v>316</v>
      </c>
      <c r="B171" s="22" t="s">
        <v>24</v>
      </c>
      <c r="C171" s="1">
        <v>10</v>
      </c>
      <c r="D171" s="1">
        <v>10</v>
      </c>
      <c r="E171" s="1">
        <v>10</v>
      </c>
      <c r="F171" s="1">
        <v>10</v>
      </c>
      <c r="G171" s="1">
        <v>10</v>
      </c>
      <c r="H171" s="1">
        <v>12.5</v>
      </c>
      <c r="I171" s="1">
        <v>12.5</v>
      </c>
      <c r="J171" s="1">
        <v>12.5</v>
      </c>
      <c r="K171" s="1">
        <v>12.5</v>
      </c>
      <c r="L171" s="4">
        <f t="shared" si="9"/>
        <v>100</v>
      </c>
      <c r="M171" s="4">
        <f t="shared" si="11"/>
        <v>100</v>
      </c>
      <c r="N171" s="1" t="s">
        <v>69</v>
      </c>
    </row>
    <row r="172" spans="1:14" ht="15" x14ac:dyDescent="0.2">
      <c r="A172" s="22" t="s">
        <v>317</v>
      </c>
      <c r="B172" s="22" t="s">
        <v>24</v>
      </c>
      <c r="C172" s="1">
        <v>10</v>
      </c>
      <c r="D172" s="1">
        <v>10</v>
      </c>
      <c r="E172" s="1">
        <v>10</v>
      </c>
      <c r="F172" s="1">
        <v>10</v>
      </c>
      <c r="G172" s="1">
        <v>10</v>
      </c>
      <c r="H172" s="1">
        <v>12.5</v>
      </c>
      <c r="I172" s="1">
        <v>12.5</v>
      </c>
      <c r="J172" s="1">
        <v>12.5</v>
      </c>
      <c r="K172" s="1">
        <v>12.5</v>
      </c>
      <c r="L172" s="4">
        <f t="shared" si="9"/>
        <v>100</v>
      </c>
      <c r="M172" s="4">
        <f t="shared" si="11"/>
        <v>100</v>
      </c>
    </row>
    <row r="173" spans="1:14" ht="15" x14ac:dyDescent="0.2">
      <c r="A173" s="22" t="s">
        <v>318</v>
      </c>
      <c r="B173" s="22" t="s">
        <v>24</v>
      </c>
      <c r="C173" s="1">
        <v>10</v>
      </c>
      <c r="D173" s="1">
        <v>10</v>
      </c>
      <c r="E173" s="1">
        <v>10</v>
      </c>
      <c r="F173" s="1">
        <v>10</v>
      </c>
      <c r="G173" s="1">
        <v>10</v>
      </c>
      <c r="H173" s="1">
        <v>12.5</v>
      </c>
      <c r="I173" s="1">
        <v>12.5</v>
      </c>
      <c r="J173" s="1">
        <v>12.5</v>
      </c>
      <c r="K173" s="1">
        <v>10.5</v>
      </c>
      <c r="L173" s="4">
        <f t="shared" si="9"/>
        <v>98</v>
      </c>
      <c r="M173" s="4">
        <f t="shared" si="11"/>
        <v>98</v>
      </c>
      <c r="N173" s="1" t="s">
        <v>871</v>
      </c>
    </row>
    <row r="174" spans="1:14" ht="15" x14ac:dyDescent="0.2">
      <c r="A174" s="22" t="s">
        <v>319</v>
      </c>
      <c r="B174" s="22" t="s">
        <v>24</v>
      </c>
      <c r="C174" s="1">
        <v>10</v>
      </c>
      <c r="D174" s="1">
        <v>10</v>
      </c>
      <c r="E174" s="1">
        <v>10</v>
      </c>
      <c r="F174" s="1">
        <v>10</v>
      </c>
      <c r="G174" s="1">
        <v>10</v>
      </c>
      <c r="H174" s="1">
        <v>12.5</v>
      </c>
      <c r="I174" s="1">
        <v>0</v>
      </c>
      <c r="J174" s="1">
        <v>0</v>
      </c>
      <c r="K174" s="1">
        <v>0</v>
      </c>
      <c r="L174" s="4">
        <f t="shared" si="9"/>
        <v>62.5</v>
      </c>
      <c r="M174" s="4">
        <f t="shared" si="11"/>
        <v>63</v>
      </c>
      <c r="N174" s="1" t="s">
        <v>827</v>
      </c>
    </row>
    <row r="175" spans="1:14" ht="15" x14ac:dyDescent="0.2">
      <c r="A175" s="22" t="s">
        <v>322</v>
      </c>
      <c r="B175" s="22" t="s">
        <v>24</v>
      </c>
      <c r="C175" s="1">
        <v>10</v>
      </c>
      <c r="D175" s="1">
        <v>10</v>
      </c>
      <c r="E175" s="1">
        <v>10</v>
      </c>
      <c r="F175" s="1">
        <v>10</v>
      </c>
      <c r="G175" s="1">
        <v>10</v>
      </c>
      <c r="H175" s="1">
        <v>12.5</v>
      </c>
      <c r="I175" s="1">
        <v>12.5</v>
      </c>
      <c r="J175" s="1">
        <v>12.5</v>
      </c>
      <c r="K175" s="1">
        <v>12.5</v>
      </c>
      <c r="L175" s="4">
        <f t="shared" si="9"/>
        <v>100</v>
      </c>
      <c r="M175" s="4">
        <f t="shared" si="11"/>
        <v>100</v>
      </c>
      <c r="N175" s="1" t="s">
        <v>112</v>
      </c>
    </row>
    <row r="176" spans="1:14" ht="15" x14ac:dyDescent="0.2">
      <c r="A176" s="22" t="s">
        <v>324</v>
      </c>
      <c r="B176" s="22" t="s">
        <v>24</v>
      </c>
      <c r="C176" s="1">
        <v>10</v>
      </c>
      <c r="D176" s="1">
        <v>10</v>
      </c>
      <c r="E176" s="1">
        <v>10</v>
      </c>
      <c r="F176" s="1">
        <v>10</v>
      </c>
      <c r="G176" s="1">
        <v>10</v>
      </c>
      <c r="H176" s="1">
        <v>12.5</v>
      </c>
      <c r="I176" s="1">
        <v>12.5</v>
      </c>
      <c r="J176" s="1">
        <v>12.5</v>
      </c>
      <c r="K176" s="1">
        <v>12.5</v>
      </c>
      <c r="L176" s="4">
        <f t="shared" si="9"/>
        <v>100</v>
      </c>
      <c r="M176" s="4">
        <f t="shared" si="11"/>
        <v>100</v>
      </c>
      <c r="N176" s="1" t="s">
        <v>834</v>
      </c>
    </row>
    <row r="177" spans="1:14" ht="15" x14ac:dyDescent="0.2">
      <c r="A177" s="22" t="s">
        <v>326</v>
      </c>
      <c r="B177" s="22" t="s">
        <v>24</v>
      </c>
      <c r="C177" s="1">
        <v>10</v>
      </c>
      <c r="D177" s="1">
        <v>10</v>
      </c>
      <c r="E177" s="1">
        <v>10</v>
      </c>
      <c r="F177" s="1">
        <v>10</v>
      </c>
      <c r="G177" s="1">
        <v>10</v>
      </c>
      <c r="H177" s="1">
        <v>12.5</v>
      </c>
      <c r="I177" s="1">
        <v>12.5</v>
      </c>
      <c r="J177" s="1">
        <v>12.5</v>
      </c>
      <c r="K177" s="1">
        <v>12.5</v>
      </c>
      <c r="L177" s="4">
        <f t="shared" si="9"/>
        <v>100</v>
      </c>
      <c r="M177" s="4">
        <f t="shared" si="11"/>
        <v>100</v>
      </c>
      <c r="N177" s="1" t="s">
        <v>824</v>
      </c>
    </row>
    <row r="178" spans="1:14" ht="15" x14ac:dyDescent="0.2">
      <c r="A178" s="22" t="s">
        <v>329</v>
      </c>
      <c r="B178" s="22" t="s">
        <v>24</v>
      </c>
      <c r="C178" s="1">
        <v>10</v>
      </c>
      <c r="D178" s="1">
        <v>10</v>
      </c>
      <c r="E178" s="1">
        <v>10</v>
      </c>
      <c r="F178" s="1">
        <v>10</v>
      </c>
      <c r="G178" s="1">
        <v>10</v>
      </c>
      <c r="H178" s="1">
        <v>12.5</v>
      </c>
      <c r="I178" s="1">
        <v>12.5</v>
      </c>
      <c r="J178" s="1">
        <v>12.5</v>
      </c>
      <c r="K178" s="1">
        <v>12.5</v>
      </c>
      <c r="L178" s="4">
        <f t="shared" si="9"/>
        <v>100</v>
      </c>
      <c r="M178" s="4">
        <f t="shared" si="11"/>
        <v>100</v>
      </c>
      <c r="N178" s="1" t="s">
        <v>69</v>
      </c>
    </row>
    <row r="179" spans="1:14" ht="15" x14ac:dyDescent="0.2">
      <c r="A179" s="22" t="s">
        <v>330</v>
      </c>
      <c r="B179" s="22" t="s">
        <v>24</v>
      </c>
      <c r="C179" s="1">
        <v>10</v>
      </c>
      <c r="D179" s="1">
        <v>10</v>
      </c>
      <c r="E179" s="1">
        <v>10</v>
      </c>
      <c r="F179" s="1">
        <v>10</v>
      </c>
      <c r="G179" s="1">
        <v>10</v>
      </c>
      <c r="H179" s="1">
        <v>12.5</v>
      </c>
      <c r="I179" s="1">
        <v>12.5</v>
      </c>
      <c r="J179" s="1">
        <v>12.5</v>
      </c>
      <c r="K179" s="1">
        <v>12.5</v>
      </c>
      <c r="L179" s="4">
        <f t="shared" si="9"/>
        <v>100</v>
      </c>
      <c r="M179" s="4">
        <f t="shared" si="11"/>
        <v>100</v>
      </c>
      <c r="N179" s="1" t="s">
        <v>64</v>
      </c>
    </row>
    <row r="180" spans="1:14" ht="15" x14ac:dyDescent="0.2">
      <c r="A180" s="22" t="s">
        <v>331</v>
      </c>
      <c r="B180" s="22" t="s">
        <v>24</v>
      </c>
      <c r="C180" s="1">
        <v>10</v>
      </c>
      <c r="D180" s="1">
        <v>10</v>
      </c>
      <c r="E180" s="1">
        <v>10</v>
      </c>
      <c r="F180" s="1">
        <v>10</v>
      </c>
      <c r="G180" s="1">
        <v>10</v>
      </c>
      <c r="H180" s="1">
        <v>12.5</v>
      </c>
      <c r="I180" s="1">
        <v>12.5</v>
      </c>
      <c r="J180" s="1">
        <v>12.5</v>
      </c>
      <c r="K180" s="1">
        <v>12.5</v>
      </c>
      <c r="L180" s="4">
        <f t="shared" si="9"/>
        <v>100</v>
      </c>
      <c r="M180" s="4">
        <f t="shared" si="11"/>
        <v>100</v>
      </c>
      <c r="N180" s="1" t="s">
        <v>825</v>
      </c>
    </row>
    <row r="181" spans="1:14" ht="15" x14ac:dyDescent="0.2">
      <c r="A181" s="22" t="s">
        <v>333</v>
      </c>
      <c r="B181" s="22" t="s">
        <v>24</v>
      </c>
      <c r="C181" s="1">
        <v>10</v>
      </c>
      <c r="D181" s="1">
        <v>8</v>
      </c>
      <c r="E181" s="1">
        <v>8</v>
      </c>
      <c r="F181" s="1">
        <v>10</v>
      </c>
      <c r="G181" s="1">
        <v>10</v>
      </c>
      <c r="H181" s="1">
        <v>12.5</v>
      </c>
      <c r="I181" s="1">
        <v>12.5</v>
      </c>
      <c r="J181" s="1">
        <v>12.5</v>
      </c>
      <c r="K181" s="1">
        <v>12.5</v>
      </c>
      <c r="L181" s="4">
        <f t="shared" si="9"/>
        <v>96</v>
      </c>
      <c r="M181" s="4">
        <f t="shared" si="11"/>
        <v>96</v>
      </c>
      <c r="N181" s="1" t="s">
        <v>872</v>
      </c>
    </row>
    <row r="182" spans="1:14" ht="15" x14ac:dyDescent="0.2">
      <c r="A182" s="22" t="s">
        <v>335</v>
      </c>
      <c r="B182" s="22" t="s">
        <v>24</v>
      </c>
      <c r="C182" s="1">
        <v>10</v>
      </c>
      <c r="D182" s="1">
        <v>10</v>
      </c>
      <c r="E182" s="1">
        <v>10</v>
      </c>
      <c r="F182" s="1">
        <v>10</v>
      </c>
      <c r="G182" s="1">
        <v>10</v>
      </c>
      <c r="H182" s="1">
        <v>12.5</v>
      </c>
      <c r="I182" s="1">
        <v>12.5</v>
      </c>
      <c r="J182" s="1">
        <v>12.5</v>
      </c>
      <c r="K182" s="1">
        <v>12.5</v>
      </c>
      <c r="L182" s="4">
        <f t="shared" si="9"/>
        <v>100</v>
      </c>
      <c r="M182" s="4">
        <f t="shared" si="11"/>
        <v>100</v>
      </c>
      <c r="N182" s="1" t="s">
        <v>332</v>
      </c>
    </row>
    <row r="183" spans="1:14" ht="15" x14ac:dyDescent="0.2">
      <c r="A183" s="22" t="s">
        <v>336</v>
      </c>
      <c r="B183" s="22" t="s">
        <v>24</v>
      </c>
      <c r="C183" s="1">
        <v>10</v>
      </c>
      <c r="D183" s="1">
        <v>10</v>
      </c>
      <c r="E183" s="1">
        <v>10</v>
      </c>
      <c r="F183" s="1">
        <v>10</v>
      </c>
      <c r="G183" s="1">
        <v>10</v>
      </c>
      <c r="H183" s="1">
        <v>12.5</v>
      </c>
      <c r="I183" s="1">
        <v>12.5</v>
      </c>
      <c r="J183" s="1">
        <v>12.5</v>
      </c>
      <c r="K183" s="1">
        <v>12.5</v>
      </c>
      <c r="L183" s="4">
        <f t="shared" si="9"/>
        <v>100</v>
      </c>
      <c r="M183" s="4">
        <f t="shared" si="11"/>
        <v>100</v>
      </c>
      <c r="N183" s="1" t="s">
        <v>824</v>
      </c>
    </row>
    <row r="184" spans="1:14" ht="15" x14ac:dyDescent="0.2">
      <c r="A184" s="22" t="s">
        <v>337</v>
      </c>
      <c r="B184" s="22" t="s">
        <v>160</v>
      </c>
      <c r="C184" s="1">
        <v>10</v>
      </c>
      <c r="D184" s="1">
        <v>7</v>
      </c>
      <c r="E184" s="1">
        <v>10</v>
      </c>
      <c r="F184" s="1">
        <v>7</v>
      </c>
      <c r="G184" s="1">
        <v>10</v>
      </c>
      <c r="H184" s="1">
        <v>12.5</v>
      </c>
      <c r="I184" s="1">
        <v>12.5</v>
      </c>
      <c r="J184" s="1">
        <v>12.5</v>
      </c>
      <c r="K184" s="1">
        <v>12.5</v>
      </c>
      <c r="L184" s="4">
        <f t="shared" si="9"/>
        <v>94</v>
      </c>
      <c r="M184" s="4">
        <f t="shared" si="11"/>
        <v>94</v>
      </c>
      <c r="N184" s="1" t="s">
        <v>873</v>
      </c>
    </row>
    <row r="185" spans="1:14" ht="15" x14ac:dyDescent="0.2">
      <c r="A185" s="22" t="s">
        <v>339</v>
      </c>
      <c r="B185" s="22" t="s">
        <v>160</v>
      </c>
      <c r="C185" s="1">
        <v>10</v>
      </c>
      <c r="D185" s="1">
        <v>10</v>
      </c>
      <c r="E185" s="1">
        <v>10</v>
      </c>
      <c r="F185" s="1">
        <v>10</v>
      </c>
      <c r="G185" s="1">
        <v>10</v>
      </c>
      <c r="H185" s="1">
        <v>0</v>
      </c>
      <c r="I185" s="1">
        <v>0</v>
      </c>
      <c r="J185" s="1">
        <v>0</v>
      </c>
      <c r="K185" s="1">
        <v>0</v>
      </c>
      <c r="L185" s="4">
        <f t="shared" si="9"/>
        <v>50</v>
      </c>
      <c r="M185" s="4">
        <f t="shared" si="11"/>
        <v>50</v>
      </c>
      <c r="N185" s="1" t="s">
        <v>518</v>
      </c>
    </row>
    <row r="186" spans="1:14" ht="15" x14ac:dyDescent="0.2">
      <c r="A186" s="22" t="s">
        <v>341</v>
      </c>
      <c r="B186" s="22" t="s">
        <v>160</v>
      </c>
      <c r="C186" s="1">
        <v>10</v>
      </c>
      <c r="D186" s="1">
        <v>10</v>
      </c>
      <c r="E186" s="1">
        <v>10</v>
      </c>
      <c r="F186" s="1">
        <v>10</v>
      </c>
      <c r="G186" s="1">
        <v>10</v>
      </c>
      <c r="H186" s="1">
        <v>12.5</v>
      </c>
      <c r="I186" s="1">
        <v>12.5</v>
      </c>
      <c r="J186" s="1">
        <v>12.5</v>
      </c>
      <c r="K186" s="1">
        <v>12.5</v>
      </c>
      <c r="L186" s="4">
        <f t="shared" si="9"/>
        <v>100</v>
      </c>
      <c r="M186" s="4">
        <f t="shared" si="11"/>
        <v>100</v>
      </c>
      <c r="N186" s="1" t="s">
        <v>112</v>
      </c>
    </row>
    <row r="187" spans="1:14" ht="15" x14ac:dyDescent="0.2">
      <c r="A187" s="22" t="s">
        <v>343</v>
      </c>
      <c r="B187" s="22" t="s">
        <v>24</v>
      </c>
      <c r="C187" s="1">
        <v>10</v>
      </c>
      <c r="D187" s="1">
        <v>10</v>
      </c>
      <c r="E187" s="1">
        <v>10</v>
      </c>
      <c r="F187" s="1">
        <v>10</v>
      </c>
      <c r="G187" s="1">
        <v>10</v>
      </c>
      <c r="H187" s="1">
        <v>12.5</v>
      </c>
      <c r="I187" s="1">
        <v>12.5</v>
      </c>
      <c r="J187" s="1">
        <v>12.5</v>
      </c>
      <c r="K187" s="1">
        <v>12.5</v>
      </c>
      <c r="L187" s="4">
        <f t="shared" si="9"/>
        <v>100</v>
      </c>
      <c r="M187" s="4">
        <f t="shared" si="11"/>
        <v>100</v>
      </c>
      <c r="N187" s="1" t="s">
        <v>64</v>
      </c>
    </row>
    <row r="188" spans="1:14" ht="15" x14ac:dyDescent="0.2">
      <c r="A188" s="22" t="s">
        <v>344</v>
      </c>
      <c r="B188" s="22" t="s">
        <v>160</v>
      </c>
      <c r="C188" s="1">
        <v>10</v>
      </c>
      <c r="D188" s="1">
        <v>10</v>
      </c>
      <c r="E188" s="1">
        <v>10</v>
      </c>
      <c r="F188" s="1">
        <v>10</v>
      </c>
      <c r="G188" s="1">
        <v>10</v>
      </c>
      <c r="H188" s="1">
        <v>12.5</v>
      </c>
      <c r="I188" s="1">
        <v>12.5</v>
      </c>
      <c r="J188" s="1">
        <v>12.5</v>
      </c>
      <c r="K188" s="1">
        <v>12.5</v>
      </c>
      <c r="L188" s="4">
        <f t="shared" si="9"/>
        <v>100</v>
      </c>
      <c r="M188" s="4">
        <f t="shared" si="11"/>
        <v>100</v>
      </c>
      <c r="N188" s="1" t="s">
        <v>112</v>
      </c>
    </row>
    <row r="189" spans="1:14" ht="15" x14ac:dyDescent="0.2">
      <c r="A189" s="22" t="s">
        <v>345</v>
      </c>
      <c r="B189" s="22" t="s">
        <v>160</v>
      </c>
      <c r="C189" s="1">
        <v>10</v>
      </c>
      <c r="D189" s="1">
        <v>10</v>
      </c>
      <c r="E189" s="1">
        <v>10</v>
      </c>
      <c r="F189" s="1">
        <v>10</v>
      </c>
      <c r="G189" s="1">
        <v>10</v>
      </c>
      <c r="H189" s="1">
        <v>12.5</v>
      </c>
      <c r="I189" s="1">
        <v>12.5</v>
      </c>
      <c r="J189" s="1">
        <v>12.5</v>
      </c>
      <c r="K189" s="1">
        <v>12.5</v>
      </c>
      <c r="L189" s="4">
        <f t="shared" si="9"/>
        <v>100</v>
      </c>
      <c r="M189" s="4">
        <f t="shared" si="11"/>
        <v>100</v>
      </c>
      <c r="N189" s="1" t="s">
        <v>299</v>
      </c>
    </row>
    <row r="190" spans="1:14" ht="15" x14ac:dyDescent="0.2">
      <c r="A190" s="22" t="s">
        <v>347</v>
      </c>
      <c r="B190" s="22" t="s">
        <v>160</v>
      </c>
      <c r="C190" s="1">
        <v>10</v>
      </c>
      <c r="D190" s="1">
        <v>10</v>
      </c>
      <c r="E190" s="1">
        <v>10</v>
      </c>
      <c r="F190" s="1">
        <v>10</v>
      </c>
      <c r="G190" s="1">
        <v>10</v>
      </c>
      <c r="H190" s="1">
        <v>12.5</v>
      </c>
      <c r="I190" s="1">
        <v>0</v>
      </c>
      <c r="J190" s="1">
        <v>12.5</v>
      </c>
      <c r="K190" s="1">
        <v>0</v>
      </c>
      <c r="L190" s="4">
        <f t="shared" si="9"/>
        <v>75</v>
      </c>
      <c r="M190" s="4">
        <f t="shared" si="11"/>
        <v>75</v>
      </c>
      <c r="N190" s="1" t="s">
        <v>827</v>
      </c>
    </row>
    <row r="191" spans="1:14" ht="15" x14ac:dyDescent="0.2">
      <c r="A191" s="22" t="s">
        <v>349</v>
      </c>
      <c r="B191" s="22" t="s">
        <v>160</v>
      </c>
      <c r="C191" s="1">
        <v>10</v>
      </c>
      <c r="D191" s="1">
        <v>7</v>
      </c>
      <c r="E191" s="1">
        <v>10</v>
      </c>
      <c r="F191" s="1">
        <v>7</v>
      </c>
      <c r="G191" s="1">
        <v>10</v>
      </c>
      <c r="H191" s="1">
        <v>12.5</v>
      </c>
      <c r="I191" s="1">
        <v>12.5</v>
      </c>
      <c r="J191" s="1">
        <v>12.5</v>
      </c>
      <c r="K191" s="1">
        <v>12.5</v>
      </c>
      <c r="L191" s="4">
        <f t="shared" si="9"/>
        <v>94</v>
      </c>
      <c r="M191" s="4">
        <f t="shared" si="11"/>
        <v>94</v>
      </c>
    </row>
    <row r="192" spans="1:14" ht="15" x14ac:dyDescent="0.2">
      <c r="A192" s="22" t="s">
        <v>351</v>
      </c>
      <c r="B192" s="22" t="s">
        <v>160</v>
      </c>
      <c r="C192" s="1">
        <v>10</v>
      </c>
      <c r="D192" s="1">
        <v>10</v>
      </c>
      <c r="E192" s="1">
        <v>10</v>
      </c>
      <c r="F192" s="1">
        <v>10</v>
      </c>
      <c r="G192" s="1">
        <v>10</v>
      </c>
      <c r="H192" s="1">
        <v>12.5</v>
      </c>
      <c r="I192" s="1">
        <v>12.5</v>
      </c>
      <c r="J192" s="1">
        <v>12.5</v>
      </c>
      <c r="K192" s="1">
        <v>12.5</v>
      </c>
      <c r="L192" s="4">
        <f t="shared" si="9"/>
        <v>100</v>
      </c>
      <c r="M192" s="4">
        <f t="shared" si="11"/>
        <v>100</v>
      </c>
    </row>
    <row r="193" spans="1:14" ht="15" x14ac:dyDescent="0.2">
      <c r="A193" s="22" t="s">
        <v>353</v>
      </c>
      <c r="B193" s="22" t="s">
        <v>160</v>
      </c>
      <c r="C193" s="1">
        <v>10</v>
      </c>
      <c r="D193" s="1">
        <v>10</v>
      </c>
      <c r="E193" s="1">
        <v>10</v>
      </c>
      <c r="F193" s="1">
        <v>10</v>
      </c>
      <c r="G193" s="1">
        <v>10</v>
      </c>
      <c r="H193" s="1">
        <v>12.5</v>
      </c>
      <c r="I193" s="1">
        <v>12.5</v>
      </c>
      <c r="J193" s="1">
        <v>12.5</v>
      </c>
      <c r="K193" s="1">
        <v>12.5</v>
      </c>
      <c r="L193" s="4">
        <f t="shared" si="9"/>
        <v>100</v>
      </c>
      <c r="M193" s="4">
        <f t="shared" si="11"/>
        <v>100</v>
      </c>
      <c r="N193" s="1" t="s">
        <v>825</v>
      </c>
    </row>
    <row r="194" spans="1:14" ht="15" x14ac:dyDescent="0.2">
      <c r="A194" s="22" t="s">
        <v>354</v>
      </c>
      <c r="B194" s="22" t="s">
        <v>24</v>
      </c>
      <c r="C194" s="1">
        <v>10</v>
      </c>
      <c r="D194" s="1">
        <v>10</v>
      </c>
      <c r="E194" s="1">
        <v>10</v>
      </c>
      <c r="F194" s="1">
        <v>10</v>
      </c>
      <c r="G194" s="1">
        <v>10</v>
      </c>
      <c r="H194" s="1">
        <v>12.5</v>
      </c>
      <c r="I194" s="1">
        <v>12.5</v>
      </c>
      <c r="J194" s="1">
        <v>12.5</v>
      </c>
      <c r="K194" s="1">
        <v>12.5</v>
      </c>
      <c r="L194" s="4">
        <f t="shared" si="9"/>
        <v>100</v>
      </c>
      <c r="M194" s="4">
        <f t="shared" si="11"/>
        <v>100</v>
      </c>
      <c r="N194" s="1" t="s">
        <v>299</v>
      </c>
    </row>
    <row r="195" spans="1:14" ht="15" x14ac:dyDescent="0.2">
      <c r="A195" s="22" t="s">
        <v>356</v>
      </c>
      <c r="B195" s="22" t="s">
        <v>160</v>
      </c>
      <c r="C195" s="1">
        <v>10</v>
      </c>
      <c r="D195" s="1">
        <v>10</v>
      </c>
      <c r="E195" s="1">
        <v>10</v>
      </c>
      <c r="F195" s="1">
        <v>10</v>
      </c>
      <c r="G195" s="1">
        <v>10</v>
      </c>
      <c r="H195" s="1">
        <v>12.5</v>
      </c>
      <c r="I195" s="1">
        <v>7.5</v>
      </c>
      <c r="J195" s="1">
        <v>12.5</v>
      </c>
      <c r="K195" s="1">
        <v>0</v>
      </c>
      <c r="L195" s="4">
        <f t="shared" si="9"/>
        <v>82.5</v>
      </c>
      <c r="M195" s="4">
        <f t="shared" si="11"/>
        <v>83</v>
      </c>
      <c r="N195" s="1" t="s">
        <v>832</v>
      </c>
    </row>
    <row r="196" spans="1:14" ht="15" x14ac:dyDescent="0.2">
      <c r="A196" s="22" t="s">
        <v>358</v>
      </c>
      <c r="B196" s="22" t="s">
        <v>20</v>
      </c>
      <c r="C196" s="1">
        <v>10</v>
      </c>
      <c r="D196" s="1">
        <v>10</v>
      </c>
      <c r="E196" s="1">
        <v>10</v>
      </c>
      <c r="F196" s="1">
        <v>10</v>
      </c>
      <c r="G196" s="1">
        <v>10</v>
      </c>
      <c r="H196" s="1">
        <v>12.5</v>
      </c>
      <c r="I196" s="1">
        <v>12.5</v>
      </c>
      <c r="J196" s="1">
        <v>12.5</v>
      </c>
      <c r="K196" s="1">
        <v>12.5</v>
      </c>
      <c r="L196" s="4">
        <f t="shared" si="9"/>
        <v>100</v>
      </c>
      <c r="M196" s="4">
        <f t="shared" si="11"/>
        <v>100</v>
      </c>
      <c r="N196" s="1" t="s">
        <v>299</v>
      </c>
    </row>
    <row r="197" spans="1:14" ht="15" x14ac:dyDescent="0.2">
      <c r="A197" s="22" t="s">
        <v>360</v>
      </c>
      <c r="B197" s="22" t="s">
        <v>24</v>
      </c>
      <c r="C197" s="1">
        <v>10</v>
      </c>
      <c r="D197" s="1">
        <v>10</v>
      </c>
      <c r="E197" s="1">
        <v>10</v>
      </c>
      <c r="F197" s="1">
        <v>10</v>
      </c>
      <c r="G197" s="1">
        <v>10</v>
      </c>
      <c r="H197" s="1">
        <v>12.5</v>
      </c>
      <c r="I197" s="1">
        <v>12.5</v>
      </c>
      <c r="J197" s="1">
        <v>12.5</v>
      </c>
      <c r="K197" s="1">
        <v>12.5</v>
      </c>
      <c r="L197" s="4">
        <f t="shared" si="9"/>
        <v>100</v>
      </c>
      <c r="M197" s="4">
        <f t="shared" si="11"/>
        <v>100</v>
      </c>
      <c r="N197" s="1" t="s">
        <v>827</v>
      </c>
    </row>
    <row r="198" spans="1:14" ht="15" x14ac:dyDescent="0.2">
      <c r="A198" s="22" t="s">
        <v>362</v>
      </c>
      <c r="B198" s="22" t="s">
        <v>24</v>
      </c>
      <c r="C198" s="1">
        <v>10</v>
      </c>
      <c r="D198" s="1">
        <v>10</v>
      </c>
      <c r="E198" s="1">
        <v>10</v>
      </c>
      <c r="F198" s="1">
        <v>10</v>
      </c>
      <c r="G198" s="1">
        <v>10</v>
      </c>
      <c r="H198" s="1">
        <v>12.5</v>
      </c>
      <c r="I198" s="1">
        <v>12.5</v>
      </c>
      <c r="J198" s="1">
        <v>12.5</v>
      </c>
      <c r="K198" s="1">
        <v>12.5</v>
      </c>
      <c r="L198" s="4">
        <f t="shared" si="9"/>
        <v>100</v>
      </c>
      <c r="M198" s="4">
        <f t="shared" si="11"/>
        <v>100</v>
      </c>
      <c r="N198" s="1" t="s">
        <v>834</v>
      </c>
    </row>
    <row r="199" spans="1:14" ht="15" x14ac:dyDescent="0.2">
      <c r="A199" s="22" t="s">
        <v>363</v>
      </c>
      <c r="B199" s="22" t="s">
        <v>24</v>
      </c>
      <c r="C199" s="1">
        <v>10</v>
      </c>
      <c r="D199" s="1">
        <v>0</v>
      </c>
      <c r="E199" s="1">
        <v>0</v>
      </c>
      <c r="F199" s="1">
        <v>0</v>
      </c>
      <c r="G199" s="1">
        <v>10</v>
      </c>
      <c r="H199" s="1">
        <v>12.5</v>
      </c>
      <c r="I199" s="1">
        <v>7.5</v>
      </c>
      <c r="J199" s="1">
        <v>12.5</v>
      </c>
      <c r="K199" s="1">
        <v>12.5</v>
      </c>
      <c r="L199" s="4">
        <f t="shared" si="9"/>
        <v>65</v>
      </c>
      <c r="M199" s="4">
        <f t="shared" si="11"/>
        <v>65</v>
      </c>
      <c r="N199" s="1" t="s">
        <v>64</v>
      </c>
    </row>
    <row r="200" spans="1:14" ht="15" x14ac:dyDescent="0.2">
      <c r="A200" s="22" t="s">
        <v>365</v>
      </c>
      <c r="B200" s="22" t="s">
        <v>24</v>
      </c>
      <c r="C200" s="1">
        <v>10</v>
      </c>
      <c r="D200" s="1">
        <v>10</v>
      </c>
      <c r="E200" s="1">
        <v>10</v>
      </c>
      <c r="F200" s="1">
        <v>10</v>
      </c>
      <c r="G200" s="1">
        <v>10</v>
      </c>
      <c r="H200" s="1">
        <v>12.5</v>
      </c>
      <c r="I200" s="1">
        <v>12.5</v>
      </c>
      <c r="J200" s="1">
        <v>12.5</v>
      </c>
      <c r="K200" s="1">
        <v>12.5</v>
      </c>
      <c r="L200" s="4">
        <f t="shared" si="9"/>
        <v>100</v>
      </c>
      <c r="M200" s="4">
        <f t="shared" si="11"/>
        <v>100</v>
      </c>
      <c r="N200" s="1" t="s">
        <v>827</v>
      </c>
    </row>
    <row r="201" spans="1:14" ht="15" x14ac:dyDescent="0.2">
      <c r="A201" s="22" t="s">
        <v>367</v>
      </c>
      <c r="B201" s="22" t="s">
        <v>368</v>
      </c>
      <c r="C201" s="1">
        <v>10</v>
      </c>
      <c r="D201" s="1">
        <v>10</v>
      </c>
      <c r="E201" s="1">
        <v>10</v>
      </c>
      <c r="F201" s="1">
        <v>10</v>
      </c>
      <c r="G201" s="1">
        <v>10</v>
      </c>
      <c r="H201" s="1">
        <v>12.5</v>
      </c>
      <c r="I201" s="1">
        <v>12.5</v>
      </c>
      <c r="J201" s="1">
        <v>0</v>
      </c>
      <c r="K201" s="1">
        <v>0</v>
      </c>
      <c r="L201" s="4">
        <f t="shared" si="9"/>
        <v>75</v>
      </c>
      <c r="M201" s="4">
        <f t="shared" si="11"/>
        <v>75</v>
      </c>
      <c r="N201" s="1" t="s">
        <v>874</v>
      </c>
    </row>
    <row r="202" spans="1:14" ht="15" x14ac:dyDescent="0.2">
      <c r="A202" s="22" t="s">
        <v>370</v>
      </c>
      <c r="B202" s="22" t="s">
        <v>24</v>
      </c>
      <c r="C202" s="1">
        <v>10</v>
      </c>
      <c r="D202" s="1">
        <v>10</v>
      </c>
      <c r="E202" s="1">
        <v>10</v>
      </c>
      <c r="F202" s="1">
        <v>10</v>
      </c>
      <c r="G202" s="1">
        <v>10</v>
      </c>
      <c r="H202" s="1">
        <v>12.5</v>
      </c>
      <c r="I202" s="1">
        <v>12.5</v>
      </c>
      <c r="J202" s="1">
        <v>12.5</v>
      </c>
      <c r="K202" s="1">
        <v>12.5</v>
      </c>
      <c r="L202" s="4">
        <f t="shared" si="9"/>
        <v>100</v>
      </c>
      <c r="M202" s="4">
        <f t="shared" si="11"/>
        <v>100</v>
      </c>
      <c r="N202" s="1" t="s">
        <v>825</v>
      </c>
    </row>
    <row r="203" spans="1:14" ht="15" x14ac:dyDescent="0.2">
      <c r="A203" s="22" t="s">
        <v>371</v>
      </c>
      <c r="B203" s="22" t="s">
        <v>24</v>
      </c>
      <c r="C203" s="1">
        <v>10</v>
      </c>
      <c r="D203" s="1">
        <v>10</v>
      </c>
      <c r="E203" s="1">
        <v>10</v>
      </c>
      <c r="F203" s="1">
        <v>10</v>
      </c>
      <c r="G203" s="1">
        <v>10</v>
      </c>
      <c r="H203" s="1">
        <v>12.5</v>
      </c>
      <c r="I203" s="1">
        <v>12.5</v>
      </c>
      <c r="J203" s="1">
        <v>12.5</v>
      </c>
      <c r="K203" s="1">
        <v>12.5</v>
      </c>
      <c r="L203" s="4">
        <f t="shared" si="9"/>
        <v>100</v>
      </c>
      <c r="M203" s="4">
        <f t="shared" si="11"/>
        <v>100</v>
      </c>
      <c r="N203" s="1" t="s">
        <v>299</v>
      </c>
    </row>
    <row r="204" spans="1:14" ht="15" x14ac:dyDescent="0.2">
      <c r="A204" s="22" t="s">
        <v>372</v>
      </c>
      <c r="B204" s="22" t="s">
        <v>24</v>
      </c>
      <c r="L204" s="4">
        <f t="shared" si="9"/>
        <v>0</v>
      </c>
      <c r="M204" s="4">
        <f t="shared" si="11"/>
        <v>0</v>
      </c>
    </row>
    <row r="205" spans="1:14" ht="15" x14ac:dyDescent="0.2">
      <c r="A205" s="22" t="s">
        <v>373</v>
      </c>
      <c r="B205" s="22" t="s">
        <v>374</v>
      </c>
      <c r="C205" s="1">
        <v>10</v>
      </c>
      <c r="D205" s="1">
        <v>10</v>
      </c>
      <c r="E205" s="1">
        <v>10</v>
      </c>
      <c r="F205" s="1">
        <v>10</v>
      </c>
      <c r="G205" s="1">
        <v>10</v>
      </c>
      <c r="H205" s="1">
        <v>12.5</v>
      </c>
      <c r="I205" s="1">
        <v>12.5</v>
      </c>
      <c r="J205" s="1">
        <v>12.5</v>
      </c>
      <c r="K205" s="1">
        <v>0</v>
      </c>
      <c r="L205" s="4">
        <f t="shared" si="9"/>
        <v>87.5</v>
      </c>
      <c r="M205" s="4">
        <f t="shared" si="11"/>
        <v>88</v>
      </c>
      <c r="N205" s="1" t="s">
        <v>875</v>
      </c>
    </row>
    <row r="206" spans="1:14" ht="15" x14ac:dyDescent="0.2">
      <c r="A206" s="22" t="s">
        <v>376</v>
      </c>
      <c r="B206" s="22" t="s">
        <v>24</v>
      </c>
      <c r="C206" s="1">
        <v>10</v>
      </c>
      <c r="D206" s="1">
        <v>10</v>
      </c>
      <c r="E206" s="1">
        <v>10</v>
      </c>
      <c r="F206" s="1">
        <v>10</v>
      </c>
      <c r="G206" s="1">
        <v>10</v>
      </c>
      <c r="H206" s="1">
        <v>12.5</v>
      </c>
      <c r="I206" s="1">
        <v>12.5</v>
      </c>
      <c r="J206" s="1">
        <v>12.5</v>
      </c>
      <c r="K206" s="1">
        <v>12.5</v>
      </c>
      <c r="L206" s="4">
        <f t="shared" si="9"/>
        <v>100</v>
      </c>
      <c r="M206" s="4">
        <f t="shared" si="11"/>
        <v>100</v>
      </c>
    </row>
    <row r="207" spans="1:14" ht="15" x14ac:dyDescent="0.2">
      <c r="A207" s="22" t="s">
        <v>378</v>
      </c>
      <c r="B207" s="22" t="s">
        <v>379</v>
      </c>
      <c r="C207" s="1">
        <v>10</v>
      </c>
      <c r="D207" s="1">
        <v>8</v>
      </c>
      <c r="E207" s="1">
        <v>10</v>
      </c>
      <c r="F207" s="1">
        <v>8</v>
      </c>
      <c r="G207" s="1">
        <v>10</v>
      </c>
      <c r="H207" s="1">
        <v>12.5</v>
      </c>
      <c r="I207" s="1">
        <v>12.5</v>
      </c>
      <c r="J207" s="1">
        <v>12.5</v>
      </c>
      <c r="K207" s="1">
        <v>12.5</v>
      </c>
      <c r="L207" s="4">
        <f t="shared" si="9"/>
        <v>96</v>
      </c>
      <c r="M207" s="4">
        <f t="shared" si="11"/>
        <v>96</v>
      </c>
      <c r="N207" s="1" t="s">
        <v>876</v>
      </c>
    </row>
    <row r="208" spans="1:14" ht="15" x14ac:dyDescent="0.2">
      <c r="A208" s="22" t="s">
        <v>381</v>
      </c>
      <c r="B208" s="22" t="s">
        <v>382</v>
      </c>
      <c r="C208" s="1">
        <v>10</v>
      </c>
      <c r="D208" s="1">
        <v>10</v>
      </c>
      <c r="E208" s="1">
        <v>10</v>
      </c>
      <c r="F208" s="1">
        <v>10</v>
      </c>
      <c r="G208" s="1">
        <v>10</v>
      </c>
      <c r="H208" s="1">
        <v>12.5</v>
      </c>
      <c r="I208" s="1">
        <v>12.5</v>
      </c>
      <c r="J208" s="1">
        <v>12.5</v>
      </c>
      <c r="K208" s="1">
        <v>12.5</v>
      </c>
      <c r="L208" s="4">
        <f t="shared" si="9"/>
        <v>100</v>
      </c>
      <c r="M208" s="4">
        <f t="shared" si="11"/>
        <v>100</v>
      </c>
      <c r="N208" s="1" t="s">
        <v>332</v>
      </c>
    </row>
    <row r="209" spans="1:14" ht="15" x14ac:dyDescent="0.2">
      <c r="A209" s="22" t="s">
        <v>384</v>
      </c>
      <c r="B209" s="22" t="s">
        <v>382</v>
      </c>
      <c r="C209" s="1">
        <v>10</v>
      </c>
      <c r="D209" s="1">
        <v>10</v>
      </c>
      <c r="E209" s="1">
        <v>10</v>
      </c>
      <c r="F209" s="1">
        <v>10</v>
      </c>
      <c r="G209" s="1">
        <v>10</v>
      </c>
      <c r="H209" s="1">
        <v>12.5</v>
      </c>
      <c r="I209" s="1">
        <v>12.5</v>
      </c>
      <c r="J209" s="1">
        <v>12.5</v>
      </c>
      <c r="K209" s="1">
        <v>12.5</v>
      </c>
      <c r="L209" s="4">
        <f t="shared" si="9"/>
        <v>100</v>
      </c>
      <c r="M209" s="4">
        <f t="shared" si="11"/>
        <v>100</v>
      </c>
      <c r="N209" s="1" t="s">
        <v>112</v>
      </c>
    </row>
    <row r="210" spans="1:14" ht="15" x14ac:dyDescent="0.2">
      <c r="A210" s="22" t="s">
        <v>386</v>
      </c>
      <c r="B210" s="22" t="s">
        <v>387</v>
      </c>
      <c r="C210" s="1">
        <v>10</v>
      </c>
      <c r="D210" s="1">
        <v>10</v>
      </c>
      <c r="E210" s="1">
        <v>10</v>
      </c>
      <c r="F210" s="1">
        <v>10</v>
      </c>
      <c r="G210" s="1">
        <v>0</v>
      </c>
      <c r="H210" s="1">
        <v>12.5</v>
      </c>
      <c r="I210" s="1">
        <v>12.5</v>
      </c>
      <c r="J210" s="1">
        <v>12.5</v>
      </c>
      <c r="K210" s="1">
        <v>12.5</v>
      </c>
      <c r="L210" s="4">
        <f t="shared" si="9"/>
        <v>90</v>
      </c>
      <c r="M210" s="4">
        <f t="shared" si="11"/>
        <v>90</v>
      </c>
      <c r="N210" s="1" t="s">
        <v>877</v>
      </c>
    </row>
    <row r="211" spans="1:14" ht="15" x14ac:dyDescent="0.2">
      <c r="A211" s="22" t="s">
        <v>389</v>
      </c>
      <c r="B211" s="22" t="s">
        <v>390</v>
      </c>
      <c r="C211" s="1">
        <v>10</v>
      </c>
      <c r="D211" s="1">
        <v>10</v>
      </c>
      <c r="E211" s="1">
        <v>10</v>
      </c>
      <c r="F211" s="1">
        <v>10</v>
      </c>
      <c r="G211" s="1">
        <v>10</v>
      </c>
      <c r="H211" s="1">
        <v>12.5</v>
      </c>
      <c r="I211" s="1">
        <v>12.5</v>
      </c>
      <c r="J211" s="1">
        <v>12.5</v>
      </c>
      <c r="K211" s="1">
        <v>12.5</v>
      </c>
      <c r="L211" s="4">
        <f t="shared" si="9"/>
        <v>100</v>
      </c>
      <c r="M211" s="4">
        <f t="shared" si="11"/>
        <v>100</v>
      </c>
      <c r="N211" s="1" t="s">
        <v>878</v>
      </c>
    </row>
    <row r="212" spans="1:14" ht="15" x14ac:dyDescent="0.2">
      <c r="A212" s="22" t="s">
        <v>391</v>
      </c>
      <c r="B212" s="22" t="s">
        <v>392</v>
      </c>
      <c r="L212" s="4">
        <f t="shared" si="9"/>
        <v>0</v>
      </c>
      <c r="M212" s="4">
        <f t="shared" si="11"/>
        <v>0</v>
      </c>
    </row>
    <row r="213" spans="1:14" ht="15" x14ac:dyDescent="0.2">
      <c r="A213" s="22" t="s">
        <v>393</v>
      </c>
      <c r="B213" s="22" t="s">
        <v>392</v>
      </c>
      <c r="C213" s="1">
        <v>10</v>
      </c>
      <c r="D213" s="1">
        <v>10</v>
      </c>
      <c r="E213" s="1">
        <v>10</v>
      </c>
      <c r="F213" s="1">
        <v>10</v>
      </c>
      <c r="G213" s="1">
        <v>10</v>
      </c>
      <c r="H213" s="1">
        <v>12.5</v>
      </c>
      <c r="I213" s="1">
        <v>12.5</v>
      </c>
      <c r="J213" s="1">
        <v>12.5</v>
      </c>
      <c r="K213" s="1">
        <v>10.5</v>
      </c>
      <c r="L213" s="4">
        <f t="shared" si="9"/>
        <v>98</v>
      </c>
      <c r="M213" s="4">
        <f t="shared" si="11"/>
        <v>98</v>
      </c>
      <c r="N213" s="1" t="s">
        <v>871</v>
      </c>
    </row>
    <row r="214" spans="1:14" ht="15" x14ac:dyDescent="0.2">
      <c r="A214" s="22" t="s">
        <v>394</v>
      </c>
      <c r="B214" s="22" t="s">
        <v>395</v>
      </c>
      <c r="C214" s="1">
        <v>10</v>
      </c>
      <c r="D214" s="1">
        <v>10</v>
      </c>
      <c r="E214" s="1">
        <v>10</v>
      </c>
      <c r="F214" s="1">
        <v>10</v>
      </c>
      <c r="G214" s="1">
        <v>10</v>
      </c>
      <c r="H214" s="1">
        <v>12.5</v>
      </c>
      <c r="I214" s="1">
        <v>0</v>
      </c>
      <c r="J214" s="1">
        <v>0</v>
      </c>
      <c r="K214" s="1">
        <v>0</v>
      </c>
      <c r="L214" s="4">
        <f t="shared" si="9"/>
        <v>62.5</v>
      </c>
      <c r="M214" s="4">
        <f t="shared" si="11"/>
        <v>63</v>
      </c>
      <c r="N214" s="1" t="s">
        <v>879</v>
      </c>
    </row>
    <row r="215" spans="1:14" ht="15" x14ac:dyDescent="0.2">
      <c r="A215" s="22" t="s">
        <v>397</v>
      </c>
      <c r="B215" s="22" t="s">
        <v>398</v>
      </c>
      <c r="L215" s="4">
        <f t="shared" si="9"/>
        <v>0</v>
      </c>
      <c r="M215" s="4">
        <f t="shared" si="11"/>
        <v>0</v>
      </c>
    </row>
    <row r="216" spans="1:14" ht="15" x14ac:dyDescent="0.2">
      <c r="A216" s="22" t="s">
        <v>399</v>
      </c>
      <c r="B216" s="22" t="s">
        <v>398</v>
      </c>
      <c r="C216" s="1">
        <v>10</v>
      </c>
      <c r="D216" s="1">
        <v>10</v>
      </c>
      <c r="E216" s="1">
        <v>10</v>
      </c>
      <c r="F216" s="1">
        <v>10</v>
      </c>
      <c r="G216" s="1">
        <v>10</v>
      </c>
      <c r="H216" s="1">
        <v>12.5</v>
      </c>
      <c r="I216" s="1">
        <v>12.5</v>
      </c>
      <c r="J216" s="1">
        <v>12.5</v>
      </c>
      <c r="K216" s="1">
        <v>12.5</v>
      </c>
      <c r="L216" s="1">
        <v>100</v>
      </c>
      <c r="M216" s="4">
        <f t="shared" si="11"/>
        <v>100</v>
      </c>
      <c r="N216" s="1" t="s">
        <v>880</v>
      </c>
    </row>
    <row r="217" spans="1:14" ht="15" x14ac:dyDescent="0.2">
      <c r="A217" s="22" t="s">
        <v>401</v>
      </c>
      <c r="B217" s="22" t="s">
        <v>402</v>
      </c>
      <c r="C217" s="1">
        <v>10</v>
      </c>
      <c r="D217" s="1">
        <v>10</v>
      </c>
      <c r="E217" s="1">
        <v>10</v>
      </c>
      <c r="F217" s="1">
        <v>10</v>
      </c>
      <c r="G217" s="1">
        <v>10</v>
      </c>
      <c r="H217" s="1">
        <v>12.5</v>
      </c>
      <c r="I217" s="1">
        <v>12.5</v>
      </c>
      <c r="J217" s="1">
        <v>12.5</v>
      </c>
      <c r="K217" s="1">
        <v>12.5</v>
      </c>
      <c r="L217" s="4">
        <f t="shared" ref="L217:L273" si="12">SUM(C217:K217)</f>
        <v>100</v>
      </c>
      <c r="M217" s="4">
        <f t="shared" si="11"/>
        <v>100</v>
      </c>
      <c r="N217" s="1" t="s">
        <v>69</v>
      </c>
    </row>
    <row r="218" spans="1:14" ht="15" x14ac:dyDescent="0.2">
      <c r="A218" s="22" t="s">
        <v>404</v>
      </c>
      <c r="B218" s="22" t="s">
        <v>402</v>
      </c>
      <c r="C218" s="1">
        <v>10</v>
      </c>
      <c r="D218" s="1">
        <v>10</v>
      </c>
      <c r="E218" s="1">
        <v>10</v>
      </c>
      <c r="F218" s="1">
        <v>10</v>
      </c>
      <c r="G218" s="1">
        <v>10</v>
      </c>
      <c r="H218" s="1">
        <v>12.5</v>
      </c>
      <c r="I218" s="1">
        <v>12.5</v>
      </c>
      <c r="J218" s="1">
        <v>12.5</v>
      </c>
      <c r="K218" s="1">
        <v>12.5</v>
      </c>
      <c r="L218" s="4">
        <f t="shared" si="12"/>
        <v>100</v>
      </c>
      <c r="M218" s="4">
        <f t="shared" si="11"/>
        <v>100</v>
      </c>
      <c r="N218" s="1" t="s">
        <v>825</v>
      </c>
    </row>
    <row r="219" spans="1:14" ht="15" x14ac:dyDescent="0.2">
      <c r="A219" s="22" t="s">
        <v>405</v>
      </c>
      <c r="B219" s="22" t="s">
        <v>406</v>
      </c>
      <c r="C219" s="1">
        <v>10</v>
      </c>
      <c r="D219" s="1">
        <v>10</v>
      </c>
      <c r="E219" s="1">
        <v>10</v>
      </c>
      <c r="F219" s="1">
        <v>10</v>
      </c>
      <c r="G219" s="1">
        <v>10</v>
      </c>
      <c r="H219" s="1">
        <v>12.5</v>
      </c>
      <c r="I219" s="1">
        <v>12.5</v>
      </c>
      <c r="J219" s="1">
        <v>0</v>
      </c>
      <c r="K219" s="1">
        <v>0</v>
      </c>
      <c r="L219" s="4">
        <f t="shared" si="12"/>
        <v>75</v>
      </c>
      <c r="M219" s="4">
        <f t="shared" si="11"/>
        <v>75</v>
      </c>
      <c r="N219" s="1" t="s">
        <v>69</v>
      </c>
    </row>
    <row r="220" spans="1:14" ht="15" x14ac:dyDescent="0.2">
      <c r="A220" s="22" t="s">
        <v>408</v>
      </c>
      <c r="B220" s="22" t="s">
        <v>406</v>
      </c>
      <c r="C220" s="1">
        <v>10</v>
      </c>
      <c r="D220" s="1">
        <v>10</v>
      </c>
      <c r="E220" s="1">
        <v>10</v>
      </c>
      <c r="F220" s="1">
        <v>10</v>
      </c>
      <c r="G220" s="1">
        <v>10</v>
      </c>
      <c r="H220" s="1">
        <v>12.5</v>
      </c>
      <c r="I220" s="1">
        <v>12.5</v>
      </c>
      <c r="J220" s="1">
        <v>12.5</v>
      </c>
      <c r="K220" s="1">
        <v>12.5</v>
      </c>
      <c r="L220" s="4">
        <f t="shared" si="12"/>
        <v>100</v>
      </c>
      <c r="M220" s="4">
        <f t="shared" si="11"/>
        <v>100</v>
      </c>
      <c r="N220" s="1" t="s">
        <v>881</v>
      </c>
    </row>
    <row r="221" spans="1:14" ht="15" x14ac:dyDescent="0.2">
      <c r="A221" s="22" t="s">
        <v>410</v>
      </c>
      <c r="B221" s="22" t="s">
        <v>406</v>
      </c>
      <c r="C221" s="1">
        <v>10</v>
      </c>
      <c r="D221" s="1">
        <v>10</v>
      </c>
      <c r="E221" s="1">
        <v>10</v>
      </c>
      <c r="F221" s="1">
        <v>10</v>
      </c>
      <c r="G221" s="1">
        <v>10</v>
      </c>
      <c r="H221" s="1">
        <v>12.5</v>
      </c>
      <c r="I221" s="1">
        <v>12.5</v>
      </c>
      <c r="J221" s="1">
        <v>12.5</v>
      </c>
      <c r="K221" s="1">
        <v>12.5</v>
      </c>
      <c r="L221" s="4">
        <f t="shared" si="12"/>
        <v>100</v>
      </c>
      <c r="M221" s="4">
        <f t="shared" si="11"/>
        <v>100</v>
      </c>
      <c r="N221" s="1" t="s">
        <v>882</v>
      </c>
    </row>
    <row r="222" spans="1:14" ht="15" x14ac:dyDescent="0.2">
      <c r="A222" s="22" t="s">
        <v>411</v>
      </c>
      <c r="B222" s="22" t="s">
        <v>406</v>
      </c>
      <c r="C222" s="1">
        <v>10</v>
      </c>
      <c r="D222" s="1">
        <v>10</v>
      </c>
      <c r="E222" s="1">
        <v>10</v>
      </c>
      <c r="F222" s="1">
        <v>10</v>
      </c>
      <c r="G222" s="1">
        <v>10</v>
      </c>
      <c r="H222" s="1">
        <v>12.5</v>
      </c>
      <c r="I222" s="1">
        <v>12.5</v>
      </c>
      <c r="J222" s="1">
        <v>12.5</v>
      </c>
      <c r="K222" s="1">
        <v>12.5</v>
      </c>
      <c r="L222" s="4">
        <f t="shared" si="12"/>
        <v>100</v>
      </c>
      <c r="M222" s="4">
        <f t="shared" si="11"/>
        <v>100</v>
      </c>
      <c r="N222" s="1" t="s">
        <v>881</v>
      </c>
    </row>
    <row r="223" spans="1:14" ht="15" x14ac:dyDescent="0.2">
      <c r="A223" s="22" t="s">
        <v>413</v>
      </c>
      <c r="B223" s="22" t="s">
        <v>406</v>
      </c>
      <c r="C223" s="1">
        <v>10</v>
      </c>
      <c r="D223" s="1">
        <v>10</v>
      </c>
      <c r="E223" s="1">
        <v>10</v>
      </c>
      <c r="F223" s="1">
        <v>10</v>
      </c>
      <c r="G223" s="1">
        <v>10</v>
      </c>
      <c r="H223" s="1">
        <v>12.5</v>
      </c>
      <c r="I223" s="1">
        <v>12.5</v>
      </c>
      <c r="J223" s="1">
        <v>0</v>
      </c>
      <c r="K223" s="1">
        <v>0</v>
      </c>
      <c r="L223" s="4">
        <f t="shared" si="12"/>
        <v>75</v>
      </c>
      <c r="M223" s="4">
        <f t="shared" si="11"/>
        <v>75</v>
      </c>
      <c r="N223" s="1" t="s">
        <v>299</v>
      </c>
    </row>
    <row r="224" spans="1:14" ht="15" x14ac:dyDescent="0.2">
      <c r="A224" s="22" t="s">
        <v>415</v>
      </c>
      <c r="B224" s="22" t="s">
        <v>416</v>
      </c>
      <c r="L224" s="4">
        <f t="shared" si="12"/>
        <v>0</v>
      </c>
      <c r="M224" s="4">
        <f t="shared" si="11"/>
        <v>0</v>
      </c>
    </row>
    <row r="225" spans="1:14" ht="15" x14ac:dyDescent="0.2">
      <c r="A225" s="22" t="s">
        <v>417</v>
      </c>
      <c r="B225" s="22" t="s">
        <v>416</v>
      </c>
      <c r="C225" s="1">
        <v>10</v>
      </c>
      <c r="D225" s="1">
        <v>10</v>
      </c>
      <c r="E225" s="1">
        <v>10</v>
      </c>
      <c r="F225" s="1">
        <v>10</v>
      </c>
      <c r="G225" s="1">
        <v>10</v>
      </c>
      <c r="H225" s="1">
        <v>12.5</v>
      </c>
      <c r="I225" s="1">
        <v>12.5</v>
      </c>
      <c r="J225" s="1">
        <v>12.5</v>
      </c>
      <c r="K225" s="1">
        <v>12.5</v>
      </c>
      <c r="L225" s="4">
        <f t="shared" si="12"/>
        <v>100</v>
      </c>
      <c r="M225" s="4">
        <f t="shared" si="11"/>
        <v>100</v>
      </c>
      <c r="N225" s="1" t="s">
        <v>69</v>
      </c>
    </row>
    <row r="226" spans="1:14" ht="15" x14ac:dyDescent="0.2">
      <c r="A226" s="22" t="s">
        <v>418</v>
      </c>
      <c r="B226" s="22" t="s">
        <v>419</v>
      </c>
      <c r="C226" s="1">
        <v>10</v>
      </c>
      <c r="D226" s="1">
        <v>10</v>
      </c>
      <c r="E226" s="1">
        <v>10</v>
      </c>
      <c r="F226" s="1">
        <v>10</v>
      </c>
      <c r="G226" s="1">
        <v>10</v>
      </c>
      <c r="H226" s="1">
        <v>12.5</v>
      </c>
      <c r="I226" s="1">
        <v>12.5</v>
      </c>
      <c r="J226" s="1">
        <v>12.5</v>
      </c>
      <c r="K226" s="1">
        <v>12.5</v>
      </c>
      <c r="L226" s="4">
        <f t="shared" si="12"/>
        <v>100</v>
      </c>
      <c r="M226" s="4">
        <f t="shared" si="11"/>
        <v>100</v>
      </c>
      <c r="N226" s="1" t="s">
        <v>825</v>
      </c>
    </row>
    <row r="227" spans="1:14" ht="15" x14ac:dyDescent="0.2">
      <c r="A227" s="22" t="s">
        <v>420</v>
      </c>
      <c r="B227" s="22" t="s">
        <v>419</v>
      </c>
      <c r="C227" s="1">
        <v>10</v>
      </c>
      <c r="D227" s="1">
        <v>10</v>
      </c>
      <c r="E227" s="1">
        <v>10</v>
      </c>
      <c r="F227" s="1">
        <v>10</v>
      </c>
      <c r="G227" s="1">
        <v>10</v>
      </c>
      <c r="H227" s="1">
        <v>12.5</v>
      </c>
      <c r="I227" s="1">
        <v>12.5</v>
      </c>
      <c r="J227" s="1">
        <v>12.5</v>
      </c>
      <c r="K227" s="1">
        <v>12.5</v>
      </c>
      <c r="L227" s="4">
        <f t="shared" si="12"/>
        <v>100</v>
      </c>
      <c r="M227" s="4">
        <f t="shared" si="11"/>
        <v>100</v>
      </c>
      <c r="N227" s="1" t="s">
        <v>825</v>
      </c>
    </row>
    <row r="228" spans="1:14" ht="15" x14ac:dyDescent="0.2">
      <c r="A228" s="22" t="s">
        <v>421</v>
      </c>
      <c r="B228" s="22" t="s">
        <v>422</v>
      </c>
      <c r="C228" s="1">
        <v>10</v>
      </c>
      <c r="D228" s="1">
        <v>10</v>
      </c>
      <c r="E228" s="1">
        <v>10</v>
      </c>
      <c r="F228" s="1">
        <v>10</v>
      </c>
      <c r="G228" s="1">
        <v>10</v>
      </c>
      <c r="H228" s="1">
        <v>12.5</v>
      </c>
      <c r="I228" s="1">
        <v>12.5</v>
      </c>
      <c r="J228" s="1">
        <v>12.5</v>
      </c>
      <c r="K228" s="1">
        <v>6.5</v>
      </c>
      <c r="L228" s="4">
        <f t="shared" si="12"/>
        <v>94</v>
      </c>
      <c r="M228" s="4">
        <f t="shared" si="11"/>
        <v>94</v>
      </c>
      <c r="N228" s="1" t="s">
        <v>883</v>
      </c>
    </row>
    <row r="229" spans="1:14" ht="15" x14ac:dyDescent="0.2">
      <c r="A229" s="22" t="s">
        <v>423</v>
      </c>
      <c r="B229" s="22" t="s">
        <v>422</v>
      </c>
      <c r="C229" s="1">
        <v>10</v>
      </c>
      <c r="D229" s="1">
        <v>10</v>
      </c>
      <c r="E229" s="1">
        <v>10</v>
      </c>
      <c r="F229" s="1">
        <v>10</v>
      </c>
      <c r="G229" s="1">
        <v>10</v>
      </c>
      <c r="H229" s="1">
        <v>12.5</v>
      </c>
      <c r="I229" s="1">
        <v>12.5</v>
      </c>
      <c r="J229" s="1">
        <v>12.5</v>
      </c>
      <c r="K229" s="1">
        <v>12.5</v>
      </c>
      <c r="L229" s="4">
        <f t="shared" si="12"/>
        <v>100</v>
      </c>
      <c r="M229" s="4">
        <f t="shared" si="11"/>
        <v>100</v>
      </c>
      <c r="N229" s="1" t="s">
        <v>299</v>
      </c>
    </row>
    <row r="230" spans="1:14" ht="15" x14ac:dyDescent="0.2">
      <c r="A230" s="22" t="s">
        <v>424</v>
      </c>
      <c r="B230" s="22" t="s">
        <v>422</v>
      </c>
      <c r="C230" s="1">
        <v>10</v>
      </c>
      <c r="D230" s="1">
        <v>10</v>
      </c>
      <c r="E230" s="1">
        <v>10</v>
      </c>
      <c r="F230" s="1">
        <v>10</v>
      </c>
      <c r="G230" s="1">
        <v>10</v>
      </c>
      <c r="H230" s="1">
        <v>12.5</v>
      </c>
      <c r="I230" s="1">
        <v>12.5</v>
      </c>
      <c r="J230" s="1">
        <v>12.5</v>
      </c>
      <c r="K230" s="1">
        <v>12.5</v>
      </c>
      <c r="L230" s="4">
        <f t="shared" si="12"/>
        <v>100</v>
      </c>
      <c r="M230" s="4">
        <f t="shared" si="11"/>
        <v>100</v>
      </c>
      <c r="N230" s="1" t="s">
        <v>64</v>
      </c>
    </row>
    <row r="231" spans="1:14" ht="15" x14ac:dyDescent="0.2">
      <c r="A231" s="22" t="s">
        <v>426</v>
      </c>
      <c r="B231" s="22" t="s">
        <v>422</v>
      </c>
      <c r="C231" s="1">
        <v>10</v>
      </c>
      <c r="D231" s="1">
        <v>10</v>
      </c>
      <c r="E231" s="1">
        <v>10</v>
      </c>
      <c r="F231" s="1">
        <v>10</v>
      </c>
      <c r="G231" s="1">
        <v>10</v>
      </c>
      <c r="H231" s="1">
        <v>12.5</v>
      </c>
      <c r="I231" s="1">
        <v>12.5</v>
      </c>
      <c r="J231" s="1">
        <v>12.5</v>
      </c>
      <c r="K231" s="1">
        <v>12.5</v>
      </c>
      <c r="L231" s="4">
        <f t="shared" si="12"/>
        <v>100</v>
      </c>
      <c r="M231" s="4">
        <f t="shared" si="11"/>
        <v>100</v>
      </c>
      <c r="N231" s="1" t="s">
        <v>64</v>
      </c>
    </row>
    <row r="232" spans="1:14" ht="15" x14ac:dyDescent="0.2">
      <c r="A232" s="22" t="s">
        <v>429</v>
      </c>
      <c r="B232" s="22" t="s">
        <v>422</v>
      </c>
      <c r="C232" s="1">
        <v>10</v>
      </c>
      <c r="D232" s="1">
        <v>10</v>
      </c>
      <c r="E232" s="1">
        <v>10</v>
      </c>
      <c r="F232" s="1">
        <v>10</v>
      </c>
      <c r="G232" s="1">
        <v>10</v>
      </c>
      <c r="H232" s="1">
        <v>12.5</v>
      </c>
      <c r="I232" s="1">
        <v>12.5</v>
      </c>
      <c r="J232" s="1">
        <v>12.5</v>
      </c>
      <c r="K232" s="1">
        <v>12.5</v>
      </c>
      <c r="L232" s="4">
        <f t="shared" si="12"/>
        <v>100</v>
      </c>
      <c r="M232" s="4">
        <f t="shared" si="11"/>
        <v>100</v>
      </c>
      <c r="N232" s="1" t="s">
        <v>64</v>
      </c>
    </row>
    <row r="233" spans="1:14" ht="15" x14ac:dyDescent="0.2">
      <c r="A233" s="22" t="s">
        <v>430</v>
      </c>
      <c r="B233" s="22" t="s">
        <v>422</v>
      </c>
      <c r="C233" s="1">
        <v>10</v>
      </c>
      <c r="D233" s="1">
        <v>10</v>
      </c>
      <c r="E233" s="1">
        <v>10</v>
      </c>
      <c r="F233" s="1">
        <v>10</v>
      </c>
      <c r="G233" s="1">
        <v>10</v>
      </c>
      <c r="H233" s="1">
        <v>12.5</v>
      </c>
      <c r="I233" s="1">
        <v>12.5</v>
      </c>
      <c r="J233" s="1">
        <v>12.5</v>
      </c>
      <c r="K233" s="1">
        <v>12.5</v>
      </c>
      <c r="L233" s="4">
        <f t="shared" si="12"/>
        <v>100</v>
      </c>
      <c r="M233" s="4">
        <f t="shared" si="11"/>
        <v>100</v>
      </c>
      <c r="N233" s="1" t="s">
        <v>825</v>
      </c>
    </row>
    <row r="234" spans="1:14" ht="15" x14ac:dyDescent="0.2">
      <c r="A234" s="22" t="s">
        <v>432</v>
      </c>
      <c r="B234" s="22" t="s">
        <v>422</v>
      </c>
      <c r="C234" s="1">
        <v>10</v>
      </c>
      <c r="D234" s="1">
        <v>10</v>
      </c>
      <c r="E234" s="1">
        <v>10</v>
      </c>
      <c r="F234" s="1">
        <v>10</v>
      </c>
      <c r="G234" s="1">
        <v>10</v>
      </c>
      <c r="H234" s="1">
        <v>12.5</v>
      </c>
      <c r="I234" s="1">
        <v>12.5</v>
      </c>
      <c r="J234" s="1">
        <v>12.5</v>
      </c>
      <c r="K234" s="1">
        <v>12.5</v>
      </c>
      <c r="L234" s="4">
        <f t="shared" si="12"/>
        <v>100</v>
      </c>
      <c r="M234" s="4">
        <f t="shared" si="11"/>
        <v>100</v>
      </c>
      <c r="N234" s="1" t="s">
        <v>859</v>
      </c>
    </row>
    <row r="235" spans="1:14" ht="15" x14ac:dyDescent="0.2">
      <c r="A235" s="22" t="s">
        <v>434</v>
      </c>
      <c r="B235" s="22" t="s">
        <v>435</v>
      </c>
      <c r="C235" s="1">
        <v>10</v>
      </c>
      <c r="D235" s="1">
        <v>10</v>
      </c>
      <c r="E235" s="1">
        <v>10</v>
      </c>
      <c r="F235" s="1">
        <v>10</v>
      </c>
      <c r="G235" s="1">
        <v>10</v>
      </c>
      <c r="H235" s="1">
        <v>12.5</v>
      </c>
      <c r="I235" s="1">
        <v>12.5</v>
      </c>
      <c r="J235" s="1">
        <v>12.5</v>
      </c>
      <c r="K235" s="1">
        <v>12.5</v>
      </c>
      <c r="L235" s="4">
        <f t="shared" si="12"/>
        <v>100</v>
      </c>
      <c r="M235" s="4">
        <f t="shared" si="11"/>
        <v>100</v>
      </c>
      <c r="N235" s="1" t="s">
        <v>834</v>
      </c>
    </row>
    <row r="236" spans="1:14" ht="15" x14ac:dyDescent="0.2">
      <c r="A236" s="22" t="s">
        <v>439</v>
      </c>
      <c r="B236" s="22" t="s">
        <v>438</v>
      </c>
      <c r="C236" s="1">
        <v>10</v>
      </c>
      <c r="D236" s="1">
        <v>10</v>
      </c>
      <c r="E236" s="1">
        <v>10</v>
      </c>
      <c r="F236" s="1">
        <v>10</v>
      </c>
      <c r="G236" s="1">
        <v>10</v>
      </c>
      <c r="H236" s="1">
        <v>12.5</v>
      </c>
      <c r="I236" s="1">
        <v>12.5</v>
      </c>
      <c r="J236" s="1">
        <v>12.5</v>
      </c>
      <c r="K236" s="1">
        <v>12.5</v>
      </c>
      <c r="L236" s="4">
        <f t="shared" si="12"/>
        <v>100</v>
      </c>
      <c r="M236" s="4">
        <f t="shared" si="11"/>
        <v>100</v>
      </c>
      <c r="N236" s="1" t="s">
        <v>832</v>
      </c>
    </row>
    <row r="237" spans="1:14" ht="15" x14ac:dyDescent="0.2">
      <c r="A237" s="22" t="s">
        <v>440</v>
      </c>
      <c r="B237" s="22" t="s">
        <v>438</v>
      </c>
      <c r="C237" s="1">
        <v>10</v>
      </c>
      <c r="D237" s="1">
        <v>10</v>
      </c>
      <c r="E237" s="1">
        <v>10</v>
      </c>
      <c r="F237" s="1">
        <v>10</v>
      </c>
      <c r="G237" s="1">
        <v>10</v>
      </c>
      <c r="H237" s="1">
        <v>12.5</v>
      </c>
      <c r="I237" s="1">
        <v>12.5</v>
      </c>
      <c r="J237" s="1">
        <v>12.5</v>
      </c>
      <c r="K237" s="1">
        <v>12.5</v>
      </c>
      <c r="L237" s="4">
        <f t="shared" si="12"/>
        <v>100</v>
      </c>
      <c r="M237" s="4">
        <f t="shared" si="11"/>
        <v>100</v>
      </c>
      <c r="N237" s="1" t="s">
        <v>825</v>
      </c>
    </row>
    <row r="238" spans="1:14" ht="15" x14ac:dyDescent="0.2">
      <c r="A238" s="22" t="s">
        <v>441</v>
      </c>
      <c r="B238" s="22" t="s">
        <v>438</v>
      </c>
      <c r="C238" s="1">
        <v>10</v>
      </c>
      <c r="D238" s="1">
        <v>10</v>
      </c>
      <c r="E238" s="1">
        <v>10</v>
      </c>
      <c r="F238" s="1">
        <v>10</v>
      </c>
      <c r="G238" s="1">
        <v>10</v>
      </c>
      <c r="H238" s="1">
        <v>12.5</v>
      </c>
      <c r="I238" s="1">
        <v>12.5</v>
      </c>
      <c r="J238" s="1">
        <v>12.5</v>
      </c>
      <c r="K238" s="1">
        <v>12.5</v>
      </c>
      <c r="L238" s="4">
        <f t="shared" si="12"/>
        <v>100</v>
      </c>
      <c r="M238" s="4">
        <f t="shared" si="11"/>
        <v>100</v>
      </c>
      <c r="N238" s="1" t="s">
        <v>332</v>
      </c>
    </row>
    <row r="239" spans="1:14" ht="15" x14ac:dyDescent="0.2">
      <c r="A239" s="22" t="s">
        <v>442</v>
      </c>
      <c r="B239" s="22" t="s">
        <v>438</v>
      </c>
      <c r="C239" s="1">
        <v>10</v>
      </c>
      <c r="D239" s="1">
        <v>10</v>
      </c>
      <c r="E239" s="1">
        <v>10</v>
      </c>
      <c r="F239" s="1">
        <v>10</v>
      </c>
      <c r="G239" s="1">
        <v>10</v>
      </c>
      <c r="H239" s="1">
        <v>12.5</v>
      </c>
      <c r="I239" s="1">
        <v>12.5</v>
      </c>
      <c r="J239" s="1">
        <v>12.5</v>
      </c>
      <c r="K239" s="1">
        <v>12.5</v>
      </c>
      <c r="L239" s="4">
        <f t="shared" si="12"/>
        <v>100</v>
      </c>
      <c r="M239" s="4">
        <f t="shared" si="11"/>
        <v>100</v>
      </c>
      <c r="N239" s="1" t="s">
        <v>69</v>
      </c>
    </row>
    <row r="240" spans="1:14" ht="15" x14ac:dyDescent="0.2">
      <c r="A240" s="22" t="s">
        <v>443</v>
      </c>
      <c r="B240" s="22" t="s">
        <v>438</v>
      </c>
      <c r="C240" s="1">
        <v>10</v>
      </c>
      <c r="D240" s="1">
        <v>10</v>
      </c>
      <c r="E240" s="1">
        <v>10</v>
      </c>
      <c r="F240" s="1">
        <v>10</v>
      </c>
      <c r="G240" s="1">
        <v>10</v>
      </c>
      <c r="H240" s="1">
        <v>12.5</v>
      </c>
      <c r="I240" s="1">
        <v>12.5</v>
      </c>
      <c r="J240" s="1">
        <v>12.5</v>
      </c>
      <c r="K240" s="1">
        <v>12.5</v>
      </c>
      <c r="L240" s="4">
        <f t="shared" si="12"/>
        <v>100</v>
      </c>
      <c r="M240" s="4">
        <f t="shared" si="11"/>
        <v>100</v>
      </c>
      <c r="N240" s="1" t="s">
        <v>834</v>
      </c>
    </row>
    <row r="241" spans="1:14" ht="15" x14ac:dyDescent="0.2">
      <c r="A241" s="22" t="s">
        <v>445</v>
      </c>
      <c r="B241" s="22" t="s">
        <v>438</v>
      </c>
      <c r="C241" s="1">
        <v>10</v>
      </c>
      <c r="D241" s="1">
        <v>8</v>
      </c>
      <c r="E241" s="1">
        <v>10</v>
      </c>
      <c r="F241" s="1">
        <v>8</v>
      </c>
      <c r="G241" s="1">
        <v>10</v>
      </c>
      <c r="H241" s="1">
        <v>12.5</v>
      </c>
      <c r="I241" s="1">
        <v>12.5</v>
      </c>
      <c r="J241" s="1">
        <v>12.5</v>
      </c>
      <c r="K241" s="1">
        <v>12.5</v>
      </c>
      <c r="L241" s="4">
        <f t="shared" si="12"/>
        <v>96</v>
      </c>
      <c r="M241" s="4">
        <f t="shared" si="11"/>
        <v>96</v>
      </c>
      <c r="N241" s="1" t="s">
        <v>872</v>
      </c>
    </row>
    <row r="242" spans="1:14" ht="15" x14ac:dyDescent="0.2">
      <c r="A242" s="22" t="s">
        <v>446</v>
      </c>
      <c r="B242" s="22" t="s">
        <v>438</v>
      </c>
      <c r="C242" s="1">
        <v>10</v>
      </c>
      <c r="D242" s="1">
        <v>10</v>
      </c>
      <c r="E242" s="1">
        <v>10</v>
      </c>
      <c r="F242" s="1">
        <v>10</v>
      </c>
      <c r="G242" s="1">
        <v>10</v>
      </c>
      <c r="H242" s="1">
        <v>12.5</v>
      </c>
      <c r="I242" s="1">
        <v>12.5</v>
      </c>
      <c r="J242" s="1">
        <v>12.5</v>
      </c>
      <c r="K242" s="1">
        <v>12.5</v>
      </c>
      <c r="L242" s="4">
        <f t="shared" si="12"/>
        <v>100</v>
      </c>
      <c r="M242" s="4">
        <f t="shared" si="11"/>
        <v>100</v>
      </c>
      <c r="N242" s="1" t="s">
        <v>834</v>
      </c>
    </row>
    <row r="243" spans="1:14" ht="15" x14ac:dyDescent="0.2">
      <c r="A243" s="22" t="s">
        <v>448</v>
      </c>
      <c r="B243" s="22" t="s">
        <v>449</v>
      </c>
      <c r="C243" s="1">
        <v>10</v>
      </c>
      <c r="D243" s="1">
        <v>10</v>
      </c>
      <c r="E243" s="1">
        <v>10</v>
      </c>
      <c r="F243" s="1">
        <v>10</v>
      </c>
      <c r="G243" s="1">
        <v>10</v>
      </c>
      <c r="H243" s="1">
        <v>12.5</v>
      </c>
      <c r="I243" s="1">
        <v>12.5</v>
      </c>
      <c r="J243" s="1">
        <v>12.5</v>
      </c>
      <c r="K243" s="1">
        <v>12.5</v>
      </c>
      <c r="L243" s="4">
        <f t="shared" si="12"/>
        <v>100</v>
      </c>
      <c r="M243" s="4">
        <f t="shared" si="11"/>
        <v>100</v>
      </c>
      <c r="N243" s="1" t="s">
        <v>834</v>
      </c>
    </row>
    <row r="244" spans="1:14" ht="15" x14ac:dyDescent="0.2">
      <c r="A244" s="22" t="s">
        <v>451</v>
      </c>
      <c r="B244" s="22" t="s">
        <v>449</v>
      </c>
      <c r="C244" s="1">
        <v>10</v>
      </c>
      <c r="D244" s="1">
        <v>10</v>
      </c>
      <c r="E244" s="1">
        <v>10</v>
      </c>
      <c r="F244" s="1">
        <v>10</v>
      </c>
      <c r="G244" s="1">
        <v>10</v>
      </c>
      <c r="H244" s="1">
        <v>12.5</v>
      </c>
      <c r="I244" s="1">
        <v>12.5</v>
      </c>
      <c r="J244" s="1">
        <v>12.5</v>
      </c>
      <c r="K244" s="1">
        <v>12.5</v>
      </c>
      <c r="L244" s="4">
        <f t="shared" si="12"/>
        <v>100</v>
      </c>
      <c r="M244" s="4">
        <f t="shared" si="11"/>
        <v>100</v>
      </c>
      <c r="N244" s="1" t="s">
        <v>332</v>
      </c>
    </row>
    <row r="245" spans="1:14" ht="15" x14ac:dyDescent="0.2">
      <c r="A245" s="22" t="s">
        <v>452</v>
      </c>
      <c r="B245" s="22" t="s">
        <v>453</v>
      </c>
      <c r="C245" s="1">
        <v>10</v>
      </c>
      <c r="D245" s="1">
        <v>10</v>
      </c>
      <c r="E245" s="1">
        <v>10</v>
      </c>
      <c r="F245" s="1">
        <v>10</v>
      </c>
      <c r="G245" s="1">
        <v>10</v>
      </c>
      <c r="H245" s="1">
        <v>12.5</v>
      </c>
      <c r="I245" s="1">
        <v>12.5</v>
      </c>
      <c r="J245" s="1">
        <v>12.5</v>
      </c>
      <c r="K245" s="1">
        <v>12.5</v>
      </c>
      <c r="L245" s="4">
        <f t="shared" si="12"/>
        <v>100</v>
      </c>
      <c r="M245" s="4">
        <f t="shared" si="11"/>
        <v>100</v>
      </c>
      <c r="N245" s="1" t="s">
        <v>859</v>
      </c>
    </row>
    <row r="246" spans="1:14" ht="15" x14ac:dyDescent="0.2">
      <c r="A246" s="22" t="s">
        <v>454</v>
      </c>
      <c r="B246" s="22" t="s">
        <v>455</v>
      </c>
      <c r="C246" s="1">
        <v>10</v>
      </c>
      <c r="D246" s="1">
        <v>10</v>
      </c>
      <c r="E246" s="1">
        <v>10</v>
      </c>
      <c r="F246" s="1">
        <v>10</v>
      </c>
      <c r="G246" s="1">
        <v>10</v>
      </c>
      <c r="H246" s="1">
        <v>12.5</v>
      </c>
      <c r="I246" s="1">
        <v>12.5</v>
      </c>
      <c r="J246" s="1">
        <v>12.5</v>
      </c>
      <c r="K246" s="1">
        <v>12.5</v>
      </c>
      <c r="L246" s="4">
        <f t="shared" si="12"/>
        <v>100</v>
      </c>
      <c r="M246" s="4">
        <f t="shared" si="11"/>
        <v>100</v>
      </c>
      <c r="N246" s="1" t="s">
        <v>332</v>
      </c>
    </row>
    <row r="247" spans="1:14" ht="15" x14ac:dyDescent="0.2">
      <c r="A247" s="22" t="s">
        <v>457</v>
      </c>
      <c r="B247" s="22" t="s">
        <v>24</v>
      </c>
      <c r="C247" s="1">
        <v>10</v>
      </c>
      <c r="D247" s="1">
        <v>10</v>
      </c>
      <c r="E247" s="1">
        <v>10</v>
      </c>
      <c r="F247" s="1">
        <v>10</v>
      </c>
      <c r="G247" s="1">
        <v>10</v>
      </c>
      <c r="H247" s="1">
        <v>12.5</v>
      </c>
      <c r="I247" s="1">
        <v>12.5</v>
      </c>
      <c r="J247" s="1">
        <v>12.5</v>
      </c>
      <c r="K247" s="1">
        <v>12.5</v>
      </c>
      <c r="L247" s="4">
        <f t="shared" si="12"/>
        <v>100</v>
      </c>
      <c r="M247" s="4">
        <f t="shared" si="11"/>
        <v>100</v>
      </c>
      <c r="N247" s="1" t="s">
        <v>824</v>
      </c>
    </row>
    <row r="248" spans="1:14" ht="15" x14ac:dyDescent="0.2">
      <c r="A248" s="22" t="s">
        <v>458</v>
      </c>
      <c r="B248" s="22" t="s">
        <v>449</v>
      </c>
      <c r="C248" s="1">
        <v>5</v>
      </c>
      <c r="D248" s="1">
        <v>10</v>
      </c>
      <c r="E248" s="1">
        <v>10</v>
      </c>
      <c r="F248" s="1">
        <v>10</v>
      </c>
      <c r="G248" s="1">
        <v>10</v>
      </c>
      <c r="H248" s="1">
        <v>7.5</v>
      </c>
      <c r="I248" s="1">
        <v>7.5</v>
      </c>
      <c r="J248" s="1">
        <v>0</v>
      </c>
      <c r="K248" s="1">
        <v>0</v>
      </c>
      <c r="L248" s="4">
        <f t="shared" si="12"/>
        <v>60</v>
      </c>
      <c r="M248" s="4">
        <f t="shared" si="11"/>
        <v>60</v>
      </c>
      <c r="N248" s="1" t="s">
        <v>884</v>
      </c>
    </row>
    <row r="249" spans="1:14" ht="15" x14ac:dyDescent="0.2">
      <c r="A249" s="22" t="s">
        <v>460</v>
      </c>
      <c r="B249" s="22" t="s">
        <v>379</v>
      </c>
      <c r="C249" s="1">
        <v>10</v>
      </c>
      <c r="D249" s="1">
        <v>10</v>
      </c>
      <c r="E249" s="1">
        <v>10</v>
      </c>
      <c r="F249" s="1">
        <v>10</v>
      </c>
      <c r="G249" s="1">
        <v>10</v>
      </c>
      <c r="H249" s="1">
        <v>12.5</v>
      </c>
      <c r="I249" s="1">
        <v>12.5</v>
      </c>
      <c r="J249" s="1">
        <v>12.5</v>
      </c>
      <c r="K249" s="1">
        <v>12.5</v>
      </c>
      <c r="L249" s="4">
        <f t="shared" si="12"/>
        <v>100</v>
      </c>
      <c r="M249" s="4">
        <f t="shared" si="11"/>
        <v>100</v>
      </c>
      <c r="N249" s="1" t="s">
        <v>825</v>
      </c>
    </row>
    <row r="250" spans="1:14" ht="15" x14ac:dyDescent="0.2">
      <c r="A250" s="22" t="s">
        <v>461</v>
      </c>
      <c r="B250" s="22" t="s">
        <v>24</v>
      </c>
      <c r="C250" s="1">
        <v>10</v>
      </c>
      <c r="D250" s="1">
        <v>10</v>
      </c>
      <c r="E250" s="1">
        <v>10</v>
      </c>
      <c r="F250" s="1">
        <v>10</v>
      </c>
      <c r="G250" s="1">
        <v>10</v>
      </c>
      <c r="H250" s="1">
        <v>12.5</v>
      </c>
      <c r="I250" s="1">
        <v>12.5</v>
      </c>
      <c r="J250" s="1">
        <v>12.5</v>
      </c>
      <c r="K250" s="1">
        <v>12.5</v>
      </c>
      <c r="L250" s="4">
        <f t="shared" si="12"/>
        <v>100</v>
      </c>
      <c r="M250" s="4">
        <f t="shared" si="11"/>
        <v>100</v>
      </c>
      <c r="N250" s="1" t="s">
        <v>112</v>
      </c>
    </row>
    <row r="251" spans="1:14" ht="15" x14ac:dyDescent="0.2">
      <c r="A251" s="22" t="s">
        <v>463</v>
      </c>
      <c r="B251" s="22" t="s">
        <v>24</v>
      </c>
      <c r="L251" s="4">
        <f t="shared" si="12"/>
        <v>0</v>
      </c>
      <c r="M251" s="4">
        <f t="shared" si="11"/>
        <v>0</v>
      </c>
    </row>
    <row r="252" spans="1:14" ht="15" x14ac:dyDescent="0.2">
      <c r="A252" s="22" t="s">
        <v>466</v>
      </c>
      <c r="B252" s="22" t="s">
        <v>24</v>
      </c>
      <c r="C252" s="1">
        <v>10</v>
      </c>
      <c r="D252" s="1">
        <v>10</v>
      </c>
      <c r="E252" s="1">
        <v>10</v>
      </c>
      <c r="F252" s="1">
        <v>10</v>
      </c>
      <c r="G252" s="1">
        <v>10</v>
      </c>
      <c r="H252" s="1">
        <v>12.5</v>
      </c>
      <c r="I252" s="1">
        <v>12.5</v>
      </c>
      <c r="J252" s="1">
        <v>12.5</v>
      </c>
      <c r="K252" s="1">
        <v>12.5</v>
      </c>
      <c r="L252" s="4">
        <f t="shared" si="12"/>
        <v>100</v>
      </c>
      <c r="M252" s="4">
        <f t="shared" si="11"/>
        <v>100</v>
      </c>
      <c r="N252" s="1" t="s">
        <v>332</v>
      </c>
    </row>
    <row r="253" spans="1:14" ht="15" x14ac:dyDescent="0.2">
      <c r="A253" s="22" t="s">
        <v>468</v>
      </c>
      <c r="B253" s="22" t="s">
        <v>24</v>
      </c>
      <c r="C253" s="1">
        <v>10</v>
      </c>
      <c r="D253" s="1">
        <v>10</v>
      </c>
      <c r="E253" s="1">
        <v>10</v>
      </c>
      <c r="F253" s="1">
        <v>10</v>
      </c>
      <c r="G253" s="1">
        <v>10</v>
      </c>
      <c r="H253" s="1">
        <v>12.5</v>
      </c>
      <c r="I253" s="1">
        <v>12.5</v>
      </c>
      <c r="J253" s="1">
        <v>12.5</v>
      </c>
      <c r="K253" s="1">
        <v>12.5</v>
      </c>
      <c r="L253" s="4">
        <f t="shared" si="12"/>
        <v>100</v>
      </c>
      <c r="M253" s="4">
        <f t="shared" si="11"/>
        <v>100</v>
      </c>
      <c r="N253" s="1" t="s">
        <v>824</v>
      </c>
    </row>
    <row r="254" spans="1:14" ht="15" x14ac:dyDescent="0.2">
      <c r="A254" s="22" t="s">
        <v>469</v>
      </c>
      <c r="B254" s="22" t="s">
        <v>24</v>
      </c>
      <c r="C254" s="1">
        <v>10</v>
      </c>
      <c r="D254" s="1">
        <v>10</v>
      </c>
      <c r="E254" s="1">
        <v>10</v>
      </c>
      <c r="F254" s="1">
        <v>10</v>
      </c>
      <c r="G254" s="1">
        <v>10</v>
      </c>
      <c r="H254" s="1">
        <v>12.5</v>
      </c>
      <c r="I254" s="1">
        <v>12.5</v>
      </c>
      <c r="J254" s="1">
        <v>12.5</v>
      </c>
      <c r="K254" s="1">
        <v>12.5</v>
      </c>
      <c r="L254" s="4">
        <f t="shared" si="12"/>
        <v>100</v>
      </c>
      <c r="M254" s="4">
        <f t="shared" si="11"/>
        <v>100</v>
      </c>
      <c r="N254" s="1" t="s">
        <v>832</v>
      </c>
    </row>
    <row r="255" spans="1:14" ht="15" x14ac:dyDescent="0.2">
      <c r="A255" s="22" t="s">
        <v>471</v>
      </c>
      <c r="B255" s="22" t="s">
        <v>472</v>
      </c>
      <c r="C255" s="1">
        <v>10</v>
      </c>
      <c r="D255" s="1">
        <v>10</v>
      </c>
      <c r="E255" s="1">
        <v>10</v>
      </c>
      <c r="F255" s="1">
        <v>10</v>
      </c>
      <c r="G255" s="1">
        <v>10</v>
      </c>
      <c r="H255" s="1">
        <v>12.5</v>
      </c>
      <c r="I255" s="1">
        <v>0</v>
      </c>
      <c r="J255" s="1">
        <v>0</v>
      </c>
      <c r="K255" s="1">
        <v>0</v>
      </c>
      <c r="L255" s="4">
        <f t="shared" si="12"/>
        <v>62.5</v>
      </c>
      <c r="M255" s="4">
        <f t="shared" si="11"/>
        <v>63</v>
      </c>
      <c r="N255" s="7" t="s">
        <v>299</v>
      </c>
    </row>
    <row r="256" spans="1:14" ht="15" x14ac:dyDescent="0.2">
      <c r="A256" s="22" t="s">
        <v>474</v>
      </c>
      <c r="B256" s="22" t="s">
        <v>475</v>
      </c>
      <c r="L256" s="4">
        <f t="shared" si="12"/>
        <v>0</v>
      </c>
      <c r="M256" s="4">
        <f t="shared" si="11"/>
        <v>0</v>
      </c>
    </row>
    <row r="257" spans="1:14" ht="15" x14ac:dyDescent="0.2">
      <c r="A257" s="22" t="s">
        <v>479</v>
      </c>
      <c r="B257" s="22" t="s">
        <v>24</v>
      </c>
      <c r="C257" s="1">
        <v>10</v>
      </c>
      <c r="D257" s="1">
        <v>10</v>
      </c>
      <c r="E257" s="1">
        <v>10</v>
      </c>
      <c r="F257" s="1">
        <v>10</v>
      </c>
      <c r="G257" s="1">
        <v>10</v>
      </c>
      <c r="H257" s="1">
        <v>12.5</v>
      </c>
      <c r="I257" s="1">
        <v>12.5</v>
      </c>
      <c r="J257" s="1">
        <v>12.5</v>
      </c>
      <c r="K257" s="1">
        <v>12.5</v>
      </c>
      <c r="L257" s="4">
        <f t="shared" si="12"/>
        <v>100</v>
      </c>
      <c r="M257" s="4">
        <f t="shared" si="11"/>
        <v>100</v>
      </c>
      <c r="N257" s="1" t="s">
        <v>69</v>
      </c>
    </row>
    <row r="258" spans="1:14" ht="15" x14ac:dyDescent="0.2">
      <c r="A258" s="22" t="s">
        <v>481</v>
      </c>
      <c r="B258" s="22" t="s">
        <v>160</v>
      </c>
      <c r="L258" s="4">
        <f t="shared" si="12"/>
        <v>0</v>
      </c>
      <c r="M258" s="4">
        <f t="shared" si="11"/>
        <v>0</v>
      </c>
    </row>
    <row r="259" spans="1:14" ht="15" x14ac:dyDescent="0.2">
      <c r="A259" s="22" t="s">
        <v>483</v>
      </c>
      <c r="B259" s="22" t="s">
        <v>422</v>
      </c>
      <c r="C259" s="1">
        <v>10</v>
      </c>
      <c r="D259" s="1">
        <v>10</v>
      </c>
      <c r="E259" s="1">
        <v>10</v>
      </c>
      <c r="F259" s="1">
        <v>10</v>
      </c>
      <c r="G259" s="1">
        <v>10</v>
      </c>
      <c r="H259" s="1">
        <v>12.5</v>
      </c>
      <c r="I259" s="1">
        <v>12.5</v>
      </c>
      <c r="J259" s="1">
        <v>12.5</v>
      </c>
      <c r="K259" s="1">
        <v>12.5</v>
      </c>
      <c r="L259" s="4">
        <f t="shared" si="12"/>
        <v>100</v>
      </c>
      <c r="M259" s="4">
        <f t="shared" si="11"/>
        <v>100</v>
      </c>
      <c r="N259" s="1" t="s">
        <v>834</v>
      </c>
    </row>
    <row r="260" spans="1:14" ht="15" x14ac:dyDescent="0.2">
      <c r="A260" s="22" t="s">
        <v>484</v>
      </c>
      <c r="B260" s="22" t="s">
        <v>382</v>
      </c>
      <c r="C260" s="1">
        <v>10</v>
      </c>
      <c r="D260" s="1">
        <v>10</v>
      </c>
      <c r="E260" s="1">
        <v>10</v>
      </c>
      <c r="F260" s="1">
        <v>10</v>
      </c>
      <c r="G260" s="1">
        <v>10</v>
      </c>
      <c r="H260" s="1">
        <v>12.5</v>
      </c>
      <c r="I260" s="1">
        <v>12.5</v>
      </c>
      <c r="J260" s="1">
        <v>12.5</v>
      </c>
      <c r="K260" s="1">
        <v>12.5</v>
      </c>
      <c r="L260" s="4">
        <f t="shared" si="12"/>
        <v>100</v>
      </c>
      <c r="M260" s="4">
        <f t="shared" si="11"/>
        <v>100</v>
      </c>
      <c r="N260" s="1" t="s">
        <v>834</v>
      </c>
    </row>
    <row r="261" spans="1:14" ht="15" x14ac:dyDescent="0.2">
      <c r="A261" s="22" t="s">
        <v>485</v>
      </c>
      <c r="B261" s="22" t="s">
        <v>382</v>
      </c>
      <c r="C261" s="1">
        <v>10</v>
      </c>
      <c r="D261" s="1">
        <v>10</v>
      </c>
      <c r="E261" s="1">
        <v>10</v>
      </c>
      <c r="F261" s="1">
        <v>10</v>
      </c>
      <c r="G261" s="1">
        <v>10</v>
      </c>
      <c r="H261" s="1">
        <v>12.5</v>
      </c>
      <c r="I261" s="1">
        <v>12.5</v>
      </c>
      <c r="J261" s="1">
        <v>12.5</v>
      </c>
      <c r="K261" s="1">
        <v>12.5</v>
      </c>
      <c r="L261" s="4">
        <f t="shared" si="12"/>
        <v>100</v>
      </c>
      <c r="M261" s="4">
        <f t="shared" si="11"/>
        <v>100</v>
      </c>
      <c r="N261" s="1" t="s">
        <v>832</v>
      </c>
    </row>
    <row r="262" spans="1:14" ht="15" x14ac:dyDescent="0.2">
      <c r="A262" s="22" t="s">
        <v>486</v>
      </c>
      <c r="B262" s="22" t="s">
        <v>438</v>
      </c>
      <c r="C262" s="1">
        <v>10</v>
      </c>
      <c r="D262" s="1">
        <v>10</v>
      </c>
      <c r="E262" s="1">
        <v>10</v>
      </c>
      <c r="F262" s="1">
        <v>10</v>
      </c>
      <c r="G262" s="1">
        <v>10</v>
      </c>
      <c r="H262" s="1">
        <v>7.5</v>
      </c>
      <c r="I262" s="1">
        <v>12.5</v>
      </c>
      <c r="J262" s="1">
        <v>12.5</v>
      </c>
      <c r="K262" s="1">
        <v>6.5</v>
      </c>
      <c r="L262" s="4">
        <f t="shared" si="12"/>
        <v>89</v>
      </c>
      <c r="M262" s="4">
        <f t="shared" si="11"/>
        <v>89</v>
      </c>
      <c r="N262" s="1" t="s">
        <v>885</v>
      </c>
    </row>
    <row r="263" spans="1:14" ht="15" x14ac:dyDescent="0.2">
      <c r="A263" s="22" t="s">
        <v>488</v>
      </c>
      <c r="B263" s="22" t="s">
        <v>449</v>
      </c>
      <c r="C263" s="1">
        <v>10</v>
      </c>
      <c r="D263" s="1">
        <v>10</v>
      </c>
      <c r="E263" s="1">
        <v>10</v>
      </c>
      <c r="F263" s="1">
        <v>10</v>
      </c>
      <c r="G263" s="1">
        <v>10</v>
      </c>
      <c r="H263" s="1">
        <v>12.5</v>
      </c>
      <c r="I263" s="1">
        <v>12.5</v>
      </c>
      <c r="J263" s="1">
        <v>12.5</v>
      </c>
      <c r="K263" s="1">
        <v>12.5</v>
      </c>
      <c r="L263" s="4">
        <f t="shared" si="12"/>
        <v>100</v>
      </c>
      <c r="M263" s="4">
        <f t="shared" si="11"/>
        <v>100</v>
      </c>
      <c r="N263" s="1" t="s">
        <v>827</v>
      </c>
    </row>
    <row r="264" spans="1:14" ht="15" x14ac:dyDescent="0.2">
      <c r="A264" s="22" t="s">
        <v>490</v>
      </c>
      <c r="B264" s="22" t="s">
        <v>438</v>
      </c>
      <c r="C264" s="1">
        <v>10</v>
      </c>
      <c r="D264" s="1">
        <v>10</v>
      </c>
      <c r="E264" s="1">
        <v>10</v>
      </c>
      <c r="F264" s="1">
        <v>10</v>
      </c>
      <c r="G264" s="1">
        <v>5</v>
      </c>
      <c r="H264" s="1">
        <v>12.5</v>
      </c>
      <c r="I264" s="1">
        <v>12.5</v>
      </c>
      <c r="J264" s="1">
        <v>12.5</v>
      </c>
      <c r="K264" s="1">
        <v>12.5</v>
      </c>
      <c r="L264" s="4">
        <f t="shared" si="12"/>
        <v>95</v>
      </c>
      <c r="M264" s="4">
        <f t="shared" si="11"/>
        <v>95</v>
      </c>
      <c r="N264" s="1" t="s">
        <v>69</v>
      </c>
    </row>
    <row r="265" spans="1:14" ht="15" x14ac:dyDescent="0.2">
      <c r="A265" s="22" t="s">
        <v>492</v>
      </c>
      <c r="B265" s="22" t="s">
        <v>419</v>
      </c>
      <c r="C265" s="1">
        <v>10</v>
      </c>
      <c r="D265" s="1">
        <v>10</v>
      </c>
      <c r="E265" s="1">
        <v>10</v>
      </c>
      <c r="F265" s="1">
        <v>10</v>
      </c>
      <c r="G265" s="1">
        <v>10</v>
      </c>
      <c r="H265" s="1">
        <v>12.5</v>
      </c>
      <c r="I265" s="1">
        <v>12.5</v>
      </c>
      <c r="J265" s="1">
        <v>12.5</v>
      </c>
      <c r="K265" s="1">
        <v>12.5</v>
      </c>
      <c r="L265" s="4">
        <f t="shared" si="12"/>
        <v>100</v>
      </c>
      <c r="M265" s="4">
        <f t="shared" si="11"/>
        <v>100</v>
      </c>
      <c r="N265" s="1" t="s">
        <v>825</v>
      </c>
    </row>
    <row r="266" spans="1:14" ht="15" x14ac:dyDescent="0.2">
      <c r="A266" s="22" t="s">
        <v>493</v>
      </c>
      <c r="B266" s="22" t="s">
        <v>382</v>
      </c>
      <c r="C266" s="1">
        <v>10</v>
      </c>
      <c r="D266" s="1">
        <v>10</v>
      </c>
      <c r="E266" s="1">
        <v>10</v>
      </c>
      <c r="F266" s="1">
        <v>10</v>
      </c>
      <c r="G266" s="1">
        <v>10</v>
      </c>
      <c r="H266" s="1">
        <v>12.5</v>
      </c>
      <c r="I266" s="1">
        <v>12.5</v>
      </c>
      <c r="J266" s="1">
        <v>12.5</v>
      </c>
      <c r="K266" s="1">
        <v>12.5</v>
      </c>
      <c r="L266" s="4">
        <f t="shared" si="12"/>
        <v>100</v>
      </c>
      <c r="M266" s="4">
        <f t="shared" si="11"/>
        <v>100</v>
      </c>
      <c r="N266" s="1" t="s">
        <v>299</v>
      </c>
    </row>
    <row r="267" spans="1:14" ht="15" x14ac:dyDescent="0.2">
      <c r="A267" s="22" t="s">
        <v>495</v>
      </c>
      <c r="B267" s="22" t="s">
        <v>453</v>
      </c>
      <c r="C267" s="1">
        <v>10</v>
      </c>
      <c r="D267" s="1">
        <v>10</v>
      </c>
      <c r="E267" s="1">
        <v>10</v>
      </c>
      <c r="F267" s="1">
        <v>10</v>
      </c>
      <c r="G267" s="1">
        <v>10</v>
      </c>
      <c r="H267" s="1">
        <v>12.5</v>
      </c>
      <c r="I267" s="1">
        <v>12.5</v>
      </c>
      <c r="J267" s="1">
        <v>12.5</v>
      </c>
      <c r="K267" s="1">
        <v>12.5</v>
      </c>
      <c r="L267" s="4">
        <f t="shared" si="12"/>
        <v>100</v>
      </c>
      <c r="M267" s="4">
        <f t="shared" si="11"/>
        <v>100</v>
      </c>
      <c r="N267" s="1" t="s">
        <v>64</v>
      </c>
    </row>
    <row r="268" spans="1:14" ht="15" x14ac:dyDescent="0.2">
      <c r="A268" s="22" t="s">
        <v>496</v>
      </c>
      <c r="B268" s="22" t="s">
        <v>422</v>
      </c>
      <c r="C268" s="1">
        <v>10</v>
      </c>
      <c r="D268" s="1">
        <v>10</v>
      </c>
      <c r="E268" s="1">
        <v>10</v>
      </c>
      <c r="F268" s="1">
        <v>10</v>
      </c>
      <c r="G268" s="1">
        <v>10</v>
      </c>
      <c r="H268" s="1">
        <v>12.5</v>
      </c>
      <c r="I268" s="1">
        <v>12.5</v>
      </c>
      <c r="J268" s="1">
        <v>12.5</v>
      </c>
      <c r="K268" s="1">
        <v>12.5</v>
      </c>
      <c r="L268" s="4">
        <f t="shared" si="12"/>
        <v>100</v>
      </c>
      <c r="M268" s="4">
        <f t="shared" si="11"/>
        <v>100</v>
      </c>
      <c r="N268" s="1" t="s">
        <v>64</v>
      </c>
    </row>
    <row r="269" spans="1:14" ht="15" x14ac:dyDescent="0.2">
      <c r="A269" s="22" t="s">
        <v>497</v>
      </c>
      <c r="B269" s="22" t="s">
        <v>422</v>
      </c>
      <c r="C269" s="1">
        <v>10</v>
      </c>
      <c r="D269" s="1">
        <v>10</v>
      </c>
      <c r="E269" s="1">
        <v>10</v>
      </c>
      <c r="F269" s="1">
        <v>10</v>
      </c>
      <c r="G269" s="1">
        <v>10</v>
      </c>
      <c r="H269" s="1">
        <v>12.5</v>
      </c>
      <c r="I269" s="1">
        <v>12.5</v>
      </c>
      <c r="J269" s="1">
        <v>12.5</v>
      </c>
      <c r="K269" s="1">
        <v>12.5</v>
      </c>
      <c r="L269" s="4">
        <f t="shared" si="12"/>
        <v>100</v>
      </c>
      <c r="M269" s="4">
        <f t="shared" si="11"/>
        <v>100</v>
      </c>
      <c r="N269" s="1" t="s">
        <v>886</v>
      </c>
    </row>
    <row r="270" spans="1:14" ht="15" x14ac:dyDescent="0.2">
      <c r="A270" s="22" t="s">
        <v>499</v>
      </c>
      <c r="B270" s="22" t="s">
        <v>422</v>
      </c>
      <c r="C270" s="1">
        <v>10</v>
      </c>
      <c r="D270" s="1">
        <v>10</v>
      </c>
      <c r="E270" s="1">
        <v>10</v>
      </c>
      <c r="F270" s="1">
        <v>10</v>
      </c>
      <c r="G270" s="1">
        <v>10</v>
      </c>
      <c r="H270" s="1">
        <v>12.5</v>
      </c>
      <c r="I270" s="1">
        <v>12.5</v>
      </c>
      <c r="J270" s="1">
        <v>12.5</v>
      </c>
      <c r="K270" s="1">
        <v>12.5</v>
      </c>
      <c r="L270" s="4">
        <f t="shared" si="12"/>
        <v>100</v>
      </c>
      <c r="M270" s="4">
        <f t="shared" si="11"/>
        <v>100</v>
      </c>
      <c r="N270" s="1" t="s">
        <v>825</v>
      </c>
    </row>
    <row r="271" spans="1:14" ht="15" x14ac:dyDescent="0.2">
      <c r="A271" s="22" t="s">
        <v>500</v>
      </c>
      <c r="B271" s="22" t="s">
        <v>453</v>
      </c>
      <c r="C271" s="1">
        <v>10</v>
      </c>
      <c r="D271" s="1">
        <v>10</v>
      </c>
      <c r="E271" s="1">
        <v>10</v>
      </c>
      <c r="F271" s="1">
        <v>10</v>
      </c>
      <c r="G271" s="1">
        <v>10</v>
      </c>
      <c r="H271" s="1">
        <v>12.5</v>
      </c>
      <c r="I271" s="1">
        <v>12.5</v>
      </c>
      <c r="J271" s="1">
        <v>12.5</v>
      </c>
      <c r="K271" s="1">
        <v>12.5</v>
      </c>
      <c r="L271" s="4">
        <f t="shared" si="12"/>
        <v>100</v>
      </c>
      <c r="M271" s="4">
        <f t="shared" si="11"/>
        <v>100</v>
      </c>
      <c r="N271" s="1" t="s">
        <v>64</v>
      </c>
    </row>
    <row r="272" spans="1:14" ht="15" x14ac:dyDescent="0.2">
      <c r="A272" s="22" t="s">
        <v>501</v>
      </c>
      <c r="B272" s="22" t="s">
        <v>382</v>
      </c>
      <c r="C272" s="1">
        <v>10</v>
      </c>
      <c r="D272" s="1">
        <v>10</v>
      </c>
      <c r="E272" s="1">
        <v>10</v>
      </c>
      <c r="F272" s="1">
        <v>10</v>
      </c>
      <c r="G272" s="1">
        <v>10</v>
      </c>
      <c r="H272" s="1">
        <v>12.5</v>
      </c>
      <c r="I272" s="1">
        <v>12.5</v>
      </c>
      <c r="J272" s="1">
        <v>12.5</v>
      </c>
      <c r="K272" s="1">
        <v>12.5</v>
      </c>
      <c r="L272" s="4">
        <f t="shared" si="12"/>
        <v>100</v>
      </c>
      <c r="M272" s="4">
        <f t="shared" si="11"/>
        <v>100</v>
      </c>
      <c r="N272" s="1" t="s">
        <v>881</v>
      </c>
    </row>
    <row r="273" spans="1:14" ht="15" x14ac:dyDescent="0.2">
      <c r="A273" s="22" t="s">
        <v>503</v>
      </c>
      <c r="B273" s="22" t="s">
        <v>398</v>
      </c>
      <c r="L273" s="4">
        <f t="shared" si="12"/>
        <v>0</v>
      </c>
      <c r="M273" s="4">
        <f t="shared" si="11"/>
        <v>0</v>
      </c>
    </row>
    <row r="274" spans="1:14" ht="15" x14ac:dyDescent="0.2">
      <c r="A274" s="22" t="s">
        <v>504</v>
      </c>
      <c r="B274" s="22" t="s">
        <v>422</v>
      </c>
      <c r="C274" s="1">
        <v>10</v>
      </c>
      <c r="D274" s="1">
        <v>10</v>
      </c>
      <c r="E274" s="1">
        <v>10</v>
      </c>
      <c r="F274" s="1">
        <v>10</v>
      </c>
      <c r="G274" s="1">
        <v>10</v>
      </c>
      <c r="H274" s="1">
        <v>12.5</v>
      </c>
      <c r="I274" s="1">
        <v>12.5</v>
      </c>
      <c r="J274" s="1">
        <v>12.5</v>
      </c>
      <c r="K274" s="1">
        <v>12.5</v>
      </c>
      <c r="L274" s="1">
        <v>100</v>
      </c>
      <c r="M274" s="4">
        <f t="shared" si="11"/>
        <v>100</v>
      </c>
      <c r="N274" s="1" t="s">
        <v>878</v>
      </c>
    </row>
    <row r="275" spans="1:14" ht="15" x14ac:dyDescent="0.2">
      <c r="A275" s="22" t="s">
        <v>506</v>
      </c>
      <c r="B275" s="22" t="s">
        <v>422</v>
      </c>
      <c r="C275" s="1">
        <v>10</v>
      </c>
      <c r="D275" s="1">
        <v>10</v>
      </c>
      <c r="E275" s="1">
        <v>10</v>
      </c>
      <c r="F275" s="1">
        <v>10</v>
      </c>
      <c r="G275" s="1">
        <v>10</v>
      </c>
      <c r="H275" s="1">
        <v>12.5</v>
      </c>
      <c r="I275" s="1">
        <v>12.5</v>
      </c>
      <c r="J275" s="1">
        <v>12.5</v>
      </c>
      <c r="K275" s="1">
        <v>12.5</v>
      </c>
      <c r="L275" s="1">
        <v>100</v>
      </c>
      <c r="M275" s="4">
        <f t="shared" si="11"/>
        <v>100</v>
      </c>
      <c r="N275" s="1" t="s">
        <v>878</v>
      </c>
    </row>
    <row r="276" spans="1:14" ht="15" x14ac:dyDescent="0.2">
      <c r="A276" s="22" t="s">
        <v>507</v>
      </c>
      <c r="B276" s="22" t="s">
        <v>422</v>
      </c>
      <c r="C276" s="1">
        <v>10</v>
      </c>
      <c r="D276" s="1">
        <v>10</v>
      </c>
      <c r="E276" s="1">
        <v>10</v>
      </c>
      <c r="F276" s="1">
        <v>10</v>
      </c>
      <c r="G276" s="1">
        <v>10</v>
      </c>
      <c r="H276" s="1">
        <v>12.5</v>
      </c>
      <c r="I276" s="1">
        <v>12.5</v>
      </c>
      <c r="J276" s="1">
        <v>12.5</v>
      </c>
      <c r="K276" s="1">
        <v>12.5</v>
      </c>
      <c r="L276" s="4">
        <f t="shared" ref="L276:L318" si="13">SUM(C276:K276)</f>
        <v>100</v>
      </c>
      <c r="M276" s="4">
        <f t="shared" si="11"/>
        <v>100</v>
      </c>
      <c r="N276" s="1" t="s">
        <v>64</v>
      </c>
    </row>
    <row r="277" spans="1:14" ht="15" x14ac:dyDescent="0.2">
      <c r="A277" s="22" t="s">
        <v>508</v>
      </c>
      <c r="B277" s="22" t="s">
        <v>422</v>
      </c>
      <c r="C277" s="1">
        <v>10</v>
      </c>
      <c r="D277" s="1">
        <v>10</v>
      </c>
      <c r="E277" s="1">
        <v>10</v>
      </c>
      <c r="F277" s="1">
        <v>10</v>
      </c>
      <c r="G277" s="1">
        <v>10</v>
      </c>
      <c r="H277" s="1">
        <v>12.5</v>
      </c>
      <c r="I277" s="1">
        <v>12.5</v>
      </c>
      <c r="J277" s="1">
        <v>12.5</v>
      </c>
      <c r="K277" s="1">
        <v>12.5</v>
      </c>
      <c r="L277" s="4">
        <f t="shared" si="13"/>
        <v>100</v>
      </c>
      <c r="M277" s="4">
        <f t="shared" si="11"/>
        <v>100</v>
      </c>
      <c r="N277" s="1" t="s">
        <v>834</v>
      </c>
    </row>
    <row r="278" spans="1:14" ht="15" x14ac:dyDescent="0.2">
      <c r="A278" s="22" t="s">
        <v>509</v>
      </c>
      <c r="B278" s="22" t="s">
        <v>422</v>
      </c>
      <c r="C278" s="1">
        <v>10</v>
      </c>
      <c r="D278" s="1">
        <v>10</v>
      </c>
      <c r="E278" s="1">
        <v>10</v>
      </c>
      <c r="F278" s="1">
        <v>10</v>
      </c>
      <c r="G278" s="1">
        <v>10</v>
      </c>
      <c r="H278" s="1">
        <v>12.5</v>
      </c>
      <c r="I278" s="1">
        <v>12.5</v>
      </c>
      <c r="J278" s="1">
        <v>12.5</v>
      </c>
      <c r="K278" s="1">
        <v>12.5</v>
      </c>
      <c r="L278" s="4">
        <f t="shared" si="13"/>
        <v>100</v>
      </c>
      <c r="M278" s="4">
        <f t="shared" si="11"/>
        <v>100</v>
      </c>
      <c r="N278" s="1" t="s">
        <v>40</v>
      </c>
    </row>
    <row r="279" spans="1:14" ht="15" x14ac:dyDescent="0.2">
      <c r="A279" s="22" t="s">
        <v>511</v>
      </c>
      <c r="B279" s="22" t="s">
        <v>422</v>
      </c>
      <c r="C279" s="1">
        <v>10</v>
      </c>
      <c r="D279" s="1">
        <v>10</v>
      </c>
      <c r="E279" s="1">
        <v>10</v>
      </c>
      <c r="F279" s="1">
        <v>10</v>
      </c>
      <c r="G279" s="1">
        <v>10</v>
      </c>
      <c r="H279" s="1">
        <v>12.5</v>
      </c>
      <c r="I279" s="1">
        <v>12.5</v>
      </c>
      <c r="J279" s="1">
        <v>12.5</v>
      </c>
      <c r="K279" s="1">
        <v>12.5</v>
      </c>
      <c r="L279" s="4">
        <f t="shared" si="13"/>
        <v>100</v>
      </c>
      <c r="M279" s="4">
        <f t="shared" si="11"/>
        <v>100</v>
      </c>
      <c r="N279" s="1" t="s">
        <v>824</v>
      </c>
    </row>
    <row r="280" spans="1:14" ht="15" x14ac:dyDescent="0.2">
      <c r="A280" s="22" t="s">
        <v>513</v>
      </c>
      <c r="B280" s="22" t="s">
        <v>422</v>
      </c>
      <c r="C280" s="1">
        <v>10</v>
      </c>
      <c r="D280" s="1">
        <v>10</v>
      </c>
      <c r="E280" s="1">
        <v>10</v>
      </c>
      <c r="F280" s="1">
        <v>10</v>
      </c>
      <c r="G280" s="1">
        <v>10</v>
      </c>
      <c r="H280" s="1">
        <v>12.5</v>
      </c>
      <c r="I280" s="1">
        <v>12.5</v>
      </c>
      <c r="J280" s="1">
        <v>12.5</v>
      </c>
      <c r="K280" s="1">
        <v>12.5</v>
      </c>
      <c r="L280" s="4">
        <f t="shared" si="13"/>
        <v>100</v>
      </c>
      <c r="M280" s="4">
        <f t="shared" si="11"/>
        <v>100</v>
      </c>
    </row>
    <row r="281" spans="1:14" ht="15" x14ac:dyDescent="0.2">
      <c r="A281" s="22" t="s">
        <v>514</v>
      </c>
      <c r="B281" s="22" t="s">
        <v>435</v>
      </c>
      <c r="C281" s="1">
        <v>10</v>
      </c>
      <c r="D281" s="1">
        <v>10</v>
      </c>
      <c r="E281" s="1">
        <v>10</v>
      </c>
      <c r="F281" s="1">
        <v>10</v>
      </c>
      <c r="G281" s="1">
        <v>10</v>
      </c>
      <c r="H281" s="1">
        <v>12.5</v>
      </c>
      <c r="I281" s="1">
        <v>7.5</v>
      </c>
      <c r="J281" s="1">
        <v>0</v>
      </c>
      <c r="K281" s="1">
        <v>12.5</v>
      </c>
      <c r="L281" s="4">
        <f t="shared" si="13"/>
        <v>82.5</v>
      </c>
      <c r="M281" s="4">
        <f t="shared" si="11"/>
        <v>83</v>
      </c>
      <c r="N281" s="1" t="s">
        <v>887</v>
      </c>
    </row>
    <row r="282" spans="1:14" ht="15" x14ac:dyDescent="0.2">
      <c r="A282" s="22" t="s">
        <v>516</v>
      </c>
      <c r="B282" s="22" t="s">
        <v>435</v>
      </c>
      <c r="C282" s="1">
        <v>10</v>
      </c>
      <c r="D282" s="1">
        <v>10</v>
      </c>
      <c r="E282" s="1">
        <v>10</v>
      </c>
      <c r="F282" s="1">
        <v>10</v>
      </c>
      <c r="G282" s="1">
        <v>10</v>
      </c>
      <c r="H282" s="1">
        <v>12.5</v>
      </c>
      <c r="I282" s="1">
        <v>12.5</v>
      </c>
      <c r="J282" s="1">
        <v>12.5</v>
      </c>
      <c r="K282" s="1">
        <v>12.5</v>
      </c>
      <c r="L282" s="4">
        <f t="shared" si="13"/>
        <v>100</v>
      </c>
      <c r="M282" s="4">
        <f t="shared" si="11"/>
        <v>100</v>
      </c>
      <c r="N282" s="1" t="s">
        <v>834</v>
      </c>
    </row>
    <row r="283" spans="1:14" ht="15" x14ac:dyDescent="0.2">
      <c r="A283" s="22" t="s">
        <v>517</v>
      </c>
      <c r="B283" s="22" t="s">
        <v>438</v>
      </c>
      <c r="C283" s="1">
        <v>10</v>
      </c>
      <c r="D283" s="1">
        <v>10</v>
      </c>
      <c r="E283" s="1">
        <v>10</v>
      </c>
      <c r="F283" s="1">
        <v>10</v>
      </c>
      <c r="G283" s="1">
        <v>10</v>
      </c>
      <c r="H283" s="1">
        <v>12.5</v>
      </c>
      <c r="I283" s="1">
        <v>12.5</v>
      </c>
      <c r="J283" s="1">
        <v>12.5</v>
      </c>
      <c r="K283" s="1">
        <v>12.5</v>
      </c>
      <c r="L283" s="4">
        <f t="shared" si="13"/>
        <v>100</v>
      </c>
      <c r="M283" s="4">
        <f t="shared" si="11"/>
        <v>100</v>
      </c>
      <c r="N283" s="1" t="s">
        <v>112</v>
      </c>
    </row>
    <row r="284" spans="1:14" ht="15" x14ac:dyDescent="0.2">
      <c r="A284" s="22" t="s">
        <v>519</v>
      </c>
      <c r="B284" s="22" t="s">
        <v>449</v>
      </c>
      <c r="C284" s="1">
        <v>10</v>
      </c>
      <c r="D284" s="1">
        <v>10</v>
      </c>
      <c r="E284" s="1">
        <v>10</v>
      </c>
      <c r="F284" s="1">
        <v>10</v>
      </c>
      <c r="G284" s="1">
        <v>10</v>
      </c>
      <c r="H284" s="1">
        <v>12.5</v>
      </c>
      <c r="I284" s="1">
        <v>12.5</v>
      </c>
      <c r="J284" s="1">
        <v>12.5</v>
      </c>
      <c r="K284" s="1">
        <v>12.5</v>
      </c>
      <c r="L284" s="4">
        <f t="shared" si="13"/>
        <v>100</v>
      </c>
      <c r="M284" s="4">
        <f t="shared" si="11"/>
        <v>100</v>
      </c>
      <c r="N284" s="1" t="s">
        <v>112</v>
      </c>
    </row>
    <row r="285" spans="1:14" ht="15" x14ac:dyDescent="0.2">
      <c r="A285" s="22" t="s">
        <v>521</v>
      </c>
      <c r="B285" s="22" t="s">
        <v>398</v>
      </c>
      <c r="C285" s="1">
        <v>10</v>
      </c>
      <c r="D285" s="1">
        <v>10</v>
      </c>
      <c r="E285" s="1">
        <v>10</v>
      </c>
      <c r="F285" s="1">
        <v>10</v>
      </c>
      <c r="G285" s="1">
        <v>10</v>
      </c>
      <c r="H285" s="1">
        <v>12.5</v>
      </c>
      <c r="I285" s="1">
        <v>12.5</v>
      </c>
      <c r="J285" s="1">
        <v>9.5</v>
      </c>
      <c r="K285" s="1">
        <v>0</v>
      </c>
      <c r="L285" s="4">
        <f t="shared" si="13"/>
        <v>84.5</v>
      </c>
      <c r="M285" s="4">
        <f t="shared" si="11"/>
        <v>85</v>
      </c>
      <c r="N285" s="1" t="s">
        <v>888</v>
      </c>
    </row>
    <row r="286" spans="1:14" ht="15" x14ac:dyDescent="0.2">
      <c r="A286" s="22" t="s">
        <v>522</v>
      </c>
      <c r="B286" s="22" t="s">
        <v>438</v>
      </c>
      <c r="C286" s="1">
        <v>10</v>
      </c>
      <c r="D286" s="1">
        <v>10</v>
      </c>
      <c r="E286" s="1">
        <v>8</v>
      </c>
      <c r="F286" s="1">
        <v>10</v>
      </c>
      <c r="G286" s="1">
        <v>10</v>
      </c>
      <c r="H286" s="1">
        <v>12.5</v>
      </c>
      <c r="I286" s="1">
        <v>12.5</v>
      </c>
      <c r="J286" s="1">
        <v>12.5</v>
      </c>
      <c r="K286" s="1">
        <v>6.5</v>
      </c>
      <c r="L286" s="4">
        <f t="shared" si="13"/>
        <v>92</v>
      </c>
      <c r="M286" s="4">
        <f t="shared" si="11"/>
        <v>92</v>
      </c>
      <c r="N286" s="1" t="s">
        <v>69</v>
      </c>
    </row>
    <row r="287" spans="1:14" ht="15" x14ac:dyDescent="0.2">
      <c r="A287" s="22" t="s">
        <v>525</v>
      </c>
      <c r="B287" s="22" t="s">
        <v>453</v>
      </c>
      <c r="C287" s="1">
        <v>10</v>
      </c>
      <c r="D287" s="1">
        <v>10</v>
      </c>
      <c r="E287" s="1">
        <v>10</v>
      </c>
      <c r="F287" s="1">
        <v>10</v>
      </c>
      <c r="G287" s="1">
        <v>8</v>
      </c>
      <c r="H287" s="1">
        <v>12.5</v>
      </c>
      <c r="I287" s="1">
        <v>12.5</v>
      </c>
      <c r="J287" s="1">
        <v>12.5</v>
      </c>
      <c r="K287" s="1">
        <v>12.5</v>
      </c>
      <c r="L287" s="4">
        <f t="shared" si="13"/>
        <v>98</v>
      </c>
      <c r="M287" s="4">
        <f>ROUND(L287 *0.8,0)</f>
        <v>78</v>
      </c>
      <c r="N287" s="1" t="s">
        <v>889</v>
      </c>
    </row>
    <row r="288" spans="1:14" ht="15" x14ac:dyDescent="0.2">
      <c r="A288" s="22" t="s">
        <v>526</v>
      </c>
      <c r="B288" s="22" t="s">
        <v>438</v>
      </c>
      <c r="C288" s="1">
        <v>10</v>
      </c>
      <c r="D288" s="1">
        <v>10</v>
      </c>
      <c r="E288" s="1">
        <v>10</v>
      </c>
      <c r="F288" s="1">
        <v>10</v>
      </c>
      <c r="G288" s="1">
        <v>10</v>
      </c>
      <c r="H288" s="1">
        <v>12.5</v>
      </c>
      <c r="I288" s="1">
        <v>12.5</v>
      </c>
      <c r="J288" s="1">
        <v>12.5</v>
      </c>
      <c r="K288" s="1">
        <v>10.5</v>
      </c>
      <c r="L288" s="4">
        <f t="shared" si="13"/>
        <v>98</v>
      </c>
      <c r="M288" s="4">
        <f t="shared" ref="M288:M419" si="14">ROUND(L288,0)</f>
        <v>98</v>
      </c>
      <c r="N288" s="1" t="s">
        <v>871</v>
      </c>
    </row>
    <row r="289" spans="1:14" ht="15" x14ac:dyDescent="0.2">
      <c r="A289" s="22" t="s">
        <v>528</v>
      </c>
      <c r="B289" s="22" t="s">
        <v>422</v>
      </c>
      <c r="C289" s="1">
        <v>10</v>
      </c>
      <c r="D289" s="1">
        <v>10</v>
      </c>
      <c r="E289" s="1">
        <v>10</v>
      </c>
      <c r="F289" s="1">
        <v>10</v>
      </c>
      <c r="G289" s="1">
        <v>10</v>
      </c>
      <c r="H289" s="1">
        <v>12.5</v>
      </c>
      <c r="I289" s="1">
        <v>12.5</v>
      </c>
      <c r="J289" s="1">
        <v>12.5</v>
      </c>
      <c r="K289" s="1">
        <v>12.5</v>
      </c>
      <c r="L289" s="4">
        <f t="shared" si="13"/>
        <v>100</v>
      </c>
      <c r="M289" s="4">
        <f t="shared" si="14"/>
        <v>100</v>
      </c>
      <c r="N289" s="1" t="s">
        <v>64</v>
      </c>
    </row>
    <row r="290" spans="1:14" ht="15" x14ac:dyDescent="0.2">
      <c r="A290" s="22" t="s">
        <v>530</v>
      </c>
      <c r="B290" s="22" t="s">
        <v>422</v>
      </c>
      <c r="C290" s="1">
        <v>10</v>
      </c>
      <c r="D290" s="1">
        <v>10</v>
      </c>
      <c r="E290" s="1">
        <v>10</v>
      </c>
      <c r="F290" s="1">
        <v>10</v>
      </c>
      <c r="G290" s="1">
        <v>10</v>
      </c>
      <c r="H290" s="1">
        <v>12.5</v>
      </c>
      <c r="I290" s="1">
        <v>12.5</v>
      </c>
      <c r="J290" s="1">
        <v>12.5</v>
      </c>
      <c r="K290" s="1">
        <v>12.5</v>
      </c>
      <c r="L290" s="4">
        <f t="shared" si="13"/>
        <v>100</v>
      </c>
      <c r="M290" s="4">
        <f t="shared" si="14"/>
        <v>100</v>
      </c>
    </row>
    <row r="291" spans="1:14" ht="15" x14ac:dyDescent="0.2">
      <c r="A291" s="22" t="s">
        <v>532</v>
      </c>
      <c r="B291" s="22" t="s">
        <v>422</v>
      </c>
      <c r="C291" s="1">
        <v>10</v>
      </c>
      <c r="D291" s="1">
        <v>10</v>
      </c>
      <c r="E291" s="1">
        <v>10</v>
      </c>
      <c r="F291" s="1">
        <v>10</v>
      </c>
      <c r="G291" s="1">
        <v>10</v>
      </c>
      <c r="H291" s="1">
        <v>12.5</v>
      </c>
      <c r="I291" s="1">
        <v>12.5</v>
      </c>
      <c r="J291" s="1">
        <v>12.5</v>
      </c>
      <c r="K291" s="1">
        <v>12.5</v>
      </c>
      <c r="L291" s="4">
        <f t="shared" si="13"/>
        <v>100</v>
      </c>
      <c r="M291" s="4">
        <f t="shared" si="14"/>
        <v>100</v>
      </c>
      <c r="N291" s="1" t="s">
        <v>824</v>
      </c>
    </row>
    <row r="292" spans="1:14" ht="15" x14ac:dyDescent="0.2">
      <c r="A292" s="22" t="s">
        <v>533</v>
      </c>
      <c r="B292" s="22" t="s">
        <v>395</v>
      </c>
      <c r="C292" s="1">
        <v>10</v>
      </c>
      <c r="D292" s="1">
        <v>10</v>
      </c>
      <c r="E292" s="1">
        <v>10</v>
      </c>
      <c r="F292" s="1">
        <v>10</v>
      </c>
      <c r="G292" s="1">
        <v>10</v>
      </c>
      <c r="H292" s="1">
        <v>12.5</v>
      </c>
      <c r="I292" s="1">
        <v>12.5</v>
      </c>
      <c r="J292" s="1">
        <v>12.5</v>
      </c>
      <c r="K292" s="1">
        <v>12.5</v>
      </c>
      <c r="L292" s="4">
        <f t="shared" si="13"/>
        <v>100</v>
      </c>
      <c r="M292" s="4">
        <f t="shared" si="14"/>
        <v>100</v>
      </c>
      <c r="N292" s="1" t="s">
        <v>827</v>
      </c>
    </row>
    <row r="293" spans="1:14" ht="15" x14ac:dyDescent="0.2">
      <c r="A293" s="22" t="s">
        <v>534</v>
      </c>
      <c r="B293" s="22" t="s">
        <v>419</v>
      </c>
      <c r="C293" s="1">
        <v>10</v>
      </c>
      <c r="D293" s="1">
        <v>10</v>
      </c>
      <c r="E293" s="1">
        <v>10</v>
      </c>
      <c r="F293" s="1">
        <v>10</v>
      </c>
      <c r="G293" s="1">
        <v>10</v>
      </c>
      <c r="H293" s="1">
        <v>12.5</v>
      </c>
      <c r="I293" s="1">
        <v>12.5</v>
      </c>
      <c r="J293" s="1">
        <v>12.5</v>
      </c>
      <c r="K293" s="1">
        <v>12.5</v>
      </c>
      <c r="L293" s="4">
        <f t="shared" si="13"/>
        <v>100</v>
      </c>
      <c r="M293" s="4">
        <f t="shared" si="14"/>
        <v>100</v>
      </c>
      <c r="N293" s="1" t="s">
        <v>834</v>
      </c>
    </row>
    <row r="294" spans="1:14" ht="15" x14ac:dyDescent="0.2">
      <c r="A294" s="22" t="s">
        <v>536</v>
      </c>
      <c r="B294" s="22" t="s">
        <v>382</v>
      </c>
      <c r="C294" s="1">
        <v>10</v>
      </c>
      <c r="D294" s="1">
        <v>10</v>
      </c>
      <c r="E294" s="1">
        <v>10</v>
      </c>
      <c r="F294" s="1">
        <v>10</v>
      </c>
      <c r="G294" s="1">
        <v>10</v>
      </c>
      <c r="H294" s="1">
        <v>12.5</v>
      </c>
      <c r="I294" s="1">
        <v>12.5</v>
      </c>
      <c r="J294" s="1">
        <v>12.5</v>
      </c>
      <c r="K294" s="1">
        <v>12.5</v>
      </c>
      <c r="L294" s="4">
        <f t="shared" si="13"/>
        <v>100</v>
      </c>
      <c r="M294" s="4">
        <f t="shared" si="14"/>
        <v>100</v>
      </c>
      <c r="N294" s="1" t="s">
        <v>40</v>
      </c>
    </row>
    <row r="295" spans="1:14" ht="15" x14ac:dyDescent="0.2">
      <c r="A295" s="22" t="s">
        <v>537</v>
      </c>
      <c r="B295" s="22" t="s">
        <v>395</v>
      </c>
      <c r="C295" s="1">
        <v>10</v>
      </c>
      <c r="D295" s="1">
        <v>10</v>
      </c>
      <c r="E295" s="1">
        <v>10</v>
      </c>
      <c r="F295" s="1">
        <v>10</v>
      </c>
      <c r="G295" s="1">
        <v>10</v>
      </c>
      <c r="H295" s="1">
        <v>12.5</v>
      </c>
      <c r="I295" s="1">
        <v>12.5</v>
      </c>
      <c r="J295" s="1">
        <v>12.5</v>
      </c>
      <c r="K295" s="1">
        <v>12.5</v>
      </c>
      <c r="L295" s="4">
        <f t="shared" si="13"/>
        <v>100</v>
      </c>
      <c r="M295" s="4">
        <f t="shared" si="14"/>
        <v>100</v>
      </c>
      <c r="N295" s="1" t="s">
        <v>40</v>
      </c>
    </row>
    <row r="296" spans="1:14" ht="15" x14ac:dyDescent="0.2">
      <c r="A296" s="22" t="s">
        <v>538</v>
      </c>
      <c r="B296" s="22" t="s">
        <v>406</v>
      </c>
      <c r="C296" s="1">
        <v>10</v>
      </c>
      <c r="D296" s="1">
        <v>10</v>
      </c>
      <c r="E296" s="1">
        <v>10</v>
      </c>
      <c r="F296" s="1">
        <v>10</v>
      </c>
      <c r="G296" s="1">
        <v>10</v>
      </c>
      <c r="H296" s="1">
        <v>12.5</v>
      </c>
      <c r="I296" s="1">
        <v>12.5</v>
      </c>
      <c r="J296" s="1">
        <v>12.5</v>
      </c>
      <c r="K296" s="1">
        <v>12.5</v>
      </c>
      <c r="L296" s="4">
        <f t="shared" si="13"/>
        <v>100</v>
      </c>
      <c r="M296" s="4">
        <f t="shared" si="14"/>
        <v>100</v>
      </c>
      <c r="N296" s="1" t="s">
        <v>69</v>
      </c>
    </row>
    <row r="297" spans="1:14" ht="15" x14ac:dyDescent="0.2">
      <c r="A297" s="22" t="s">
        <v>540</v>
      </c>
      <c r="B297" s="22" t="s">
        <v>406</v>
      </c>
      <c r="C297" s="1">
        <v>10</v>
      </c>
      <c r="D297" s="1">
        <v>10</v>
      </c>
      <c r="E297" s="1">
        <v>10</v>
      </c>
      <c r="F297" s="1">
        <v>10</v>
      </c>
      <c r="G297" s="1">
        <v>10</v>
      </c>
      <c r="H297" s="1">
        <v>12.5</v>
      </c>
      <c r="I297" s="1">
        <v>12.5</v>
      </c>
      <c r="J297" s="1">
        <v>12.5</v>
      </c>
      <c r="K297" s="1">
        <v>12.5</v>
      </c>
      <c r="L297" s="4">
        <f t="shared" si="13"/>
        <v>100</v>
      </c>
      <c r="M297" s="4">
        <f t="shared" si="14"/>
        <v>100</v>
      </c>
      <c r="N297" s="1" t="s">
        <v>40</v>
      </c>
    </row>
    <row r="298" spans="1:14" ht="15" x14ac:dyDescent="0.2">
      <c r="A298" s="22" t="s">
        <v>542</v>
      </c>
      <c r="B298" s="22" t="s">
        <v>438</v>
      </c>
      <c r="C298" s="1">
        <v>10</v>
      </c>
      <c r="D298" s="1">
        <v>10</v>
      </c>
      <c r="E298" s="1">
        <v>10</v>
      </c>
      <c r="F298" s="1">
        <v>10</v>
      </c>
      <c r="G298" s="1">
        <v>10</v>
      </c>
      <c r="H298" s="1">
        <v>12.5</v>
      </c>
      <c r="I298" s="1">
        <v>12.5</v>
      </c>
      <c r="J298" s="1">
        <v>12.5</v>
      </c>
      <c r="K298" s="1">
        <v>12.5</v>
      </c>
      <c r="L298" s="4">
        <f t="shared" si="13"/>
        <v>100</v>
      </c>
      <c r="M298" s="4">
        <f t="shared" si="14"/>
        <v>100</v>
      </c>
      <c r="N298" s="1" t="s">
        <v>826</v>
      </c>
    </row>
    <row r="299" spans="1:14" ht="15" x14ac:dyDescent="0.2">
      <c r="A299" s="22" t="s">
        <v>543</v>
      </c>
      <c r="B299" s="22" t="s">
        <v>416</v>
      </c>
      <c r="C299" s="1">
        <v>10</v>
      </c>
      <c r="D299" s="1">
        <v>10</v>
      </c>
      <c r="E299" s="1">
        <v>10</v>
      </c>
      <c r="F299" s="1">
        <v>10</v>
      </c>
      <c r="G299" s="1">
        <v>10</v>
      </c>
      <c r="H299" s="1">
        <v>12.5</v>
      </c>
      <c r="I299" s="1">
        <v>12.5</v>
      </c>
      <c r="J299" s="1">
        <v>12.5</v>
      </c>
      <c r="K299" s="1">
        <v>12.5</v>
      </c>
      <c r="L299" s="4">
        <f t="shared" si="13"/>
        <v>100</v>
      </c>
      <c r="M299" s="4">
        <f t="shared" si="14"/>
        <v>100</v>
      </c>
      <c r="N299" s="1" t="s">
        <v>890</v>
      </c>
    </row>
    <row r="300" spans="1:14" ht="15" x14ac:dyDescent="0.2">
      <c r="A300" s="22" t="s">
        <v>545</v>
      </c>
      <c r="B300" s="22" t="s">
        <v>416</v>
      </c>
      <c r="C300" s="1">
        <v>10</v>
      </c>
      <c r="D300" s="1">
        <v>10</v>
      </c>
      <c r="E300" s="1">
        <v>10</v>
      </c>
      <c r="F300" s="1">
        <v>10</v>
      </c>
      <c r="G300" s="1">
        <v>10</v>
      </c>
      <c r="H300" s="1">
        <v>12.5</v>
      </c>
      <c r="I300" s="1">
        <v>12.5</v>
      </c>
      <c r="J300" s="1">
        <v>12.5</v>
      </c>
      <c r="K300" s="1">
        <v>12.5</v>
      </c>
      <c r="L300" s="4">
        <f t="shared" si="13"/>
        <v>100</v>
      </c>
      <c r="M300" s="4">
        <f t="shared" si="14"/>
        <v>100</v>
      </c>
      <c r="N300" s="1" t="s">
        <v>890</v>
      </c>
    </row>
    <row r="301" spans="1:14" ht="15" x14ac:dyDescent="0.2">
      <c r="A301" s="22" t="s">
        <v>547</v>
      </c>
      <c r="B301" s="22" t="s">
        <v>416</v>
      </c>
      <c r="C301" s="1">
        <v>10</v>
      </c>
      <c r="D301" s="1">
        <v>10</v>
      </c>
      <c r="E301" s="1">
        <v>10</v>
      </c>
      <c r="F301" s="1">
        <v>10</v>
      </c>
      <c r="G301" s="1">
        <v>10</v>
      </c>
      <c r="H301" s="1">
        <v>12.5</v>
      </c>
      <c r="I301" s="1">
        <v>12.5</v>
      </c>
      <c r="J301" s="1">
        <v>12.5</v>
      </c>
      <c r="K301" s="1">
        <v>12.5</v>
      </c>
      <c r="L301" s="4">
        <f t="shared" si="13"/>
        <v>100</v>
      </c>
      <c r="M301" s="4">
        <f t="shared" si="14"/>
        <v>100</v>
      </c>
      <c r="N301" s="1" t="s">
        <v>832</v>
      </c>
    </row>
    <row r="302" spans="1:14" ht="15" x14ac:dyDescent="0.2">
      <c r="A302" s="22" t="s">
        <v>548</v>
      </c>
      <c r="B302" s="22" t="s">
        <v>416</v>
      </c>
      <c r="C302" s="1">
        <v>10</v>
      </c>
      <c r="D302" s="1">
        <v>10</v>
      </c>
      <c r="E302" s="1">
        <v>10</v>
      </c>
      <c r="F302" s="1">
        <v>10</v>
      </c>
      <c r="G302" s="1">
        <v>10</v>
      </c>
      <c r="H302" s="1">
        <v>12.5</v>
      </c>
      <c r="I302" s="1">
        <v>12.5</v>
      </c>
      <c r="J302" s="1">
        <v>12.5</v>
      </c>
      <c r="K302" s="1">
        <v>12.5</v>
      </c>
      <c r="L302" s="4">
        <f t="shared" si="13"/>
        <v>100</v>
      </c>
      <c r="M302" s="4">
        <f t="shared" si="14"/>
        <v>100</v>
      </c>
      <c r="N302" s="1" t="s">
        <v>824</v>
      </c>
    </row>
    <row r="303" spans="1:14" ht="15" x14ac:dyDescent="0.2">
      <c r="A303" s="22" t="s">
        <v>549</v>
      </c>
      <c r="B303" s="22" t="s">
        <v>422</v>
      </c>
      <c r="C303" s="1">
        <v>10</v>
      </c>
      <c r="D303" s="1">
        <v>10</v>
      </c>
      <c r="E303" s="1">
        <v>10</v>
      </c>
      <c r="F303" s="1">
        <v>10</v>
      </c>
      <c r="G303" s="1">
        <v>10</v>
      </c>
      <c r="H303" s="1">
        <v>12.5</v>
      </c>
      <c r="I303" s="1">
        <v>12.5</v>
      </c>
      <c r="J303" s="1">
        <v>12.5</v>
      </c>
      <c r="K303" s="1">
        <v>12.5</v>
      </c>
      <c r="L303" s="4">
        <f t="shared" si="13"/>
        <v>100</v>
      </c>
      <c r="M303" s="4">
        <f t="shared" si="14"/>
        <v>100</v>
      </c>
      <c r="N303" s="1" t="s">
        <v>832</v>
      </c>
    </row>
    <row r="304" spans="1:14" ht="15" x14ac:dyDescent="0.2">
      <c r="A304" s="22" t="s">
        <v>551</v>
      </c>
      <c r="B304" s="22" t="s">
        <v>453</v>
      </c>
      <c r="C304" s="1">
        <v>10</v>
      </c>
      <c r="D304" s="1">
        <v>10</v>
      </c>
      <c r="E304" s="1">
        <v>10</v>
      </c>
      <c r="F304" s="1">
        <v>10</v>
      </c>
      <c r="G304" s="1">
        <v>10</v>
      </c>
      <c r="H304" s="1">
        <v>12.5</v>
      </c>
      <c r="I304" s="1">
        <v>12.5</v>
      </c>
      <c r="J304" s="1">
        <v>12.5</v>
      </c>
      <c r="K304" s="1">
        <v>12.5</v>
      </c>
      <c r="L304" s="4">
        <f t="shared" si="13"/>
        <v>100</v>
      </c>
      <c r="M304" s="4">
        <f t="shared" si="14"/>
        <v>100</v>
      </c>
      <c r="N304" s="1" t="s">
        <v>40</v>
      </c>
    </row>
    <row r="305" spans="1:14" ht="15" x14ac:dyDescent="0.2">
      <c r="A305" s="22" t="s">
        <v>552</v>
      </c>
      <c r="B305" s="22" t="s">
        <v>422</v>
      </c>
      <c r="C305" s="1">
        <v>10</v>
      </c>
      <c r="D305" s="1">
        <v>10</v>
      </c>
      <c r="E305" s="1">
        <v>10</v>
      </c>
      <c r="F305" s="1">
        <v>10</v>
      </c>
      <c r="G305" s="1">
        <v>10</v>
      </c>
      <c r="H305" s="1">
        <v>12.5</v>
      </c>
      <c r="I305" s="1">
        <v>12.5</v>
      </c>
      <c r="J305" s="1">
        <v>12.5</v>
      </c>
      <c r="K305" s="1">
        <v>12.5</v>
      </c>
      <c r="L305" s="4">
        <f t="shared" si="13"/>
        <v>100</v>
      </c>
      <c r="M305" s="4">
        <f t="shared" si="14"/>
        <v>100</v>
      </c>
      <c r="N305" s="1" t="s">
        <v>825</v>
      </c>
    </row>
    <row r="306" spans="1:14" ht="15" x14ac:dyDescent="0.2">
      <c r="A306" s="22" t="s">
        <v>554</v>
      </c>
      <c r="B306" s="22" t="s">
        <v>382</v>
      </c>
      <c r="C306" s="1">
        <v>10</v>
      </c>
      <c r="D306" s="1">
        <v>10</v>
      </c>
      <c r="E306" s="1">
        <v>10</v>
      </c>
      <c r="F306" s="1">
        <v>10</v>
      </c>
      <c r="G306" s="1">
        <v>10</v>
      </c>
      <c r="H306" s="1">
        <v>12.5</v>
      </c>
      <c r="I306" s="1">
        <v>12.5</v>
      </c>
      <c r="J306" s="1">
        <v>12.5</v>
      </c>
      <c r="K306" s="1">
        <v>12.5</v>
      </c>
      <c r="L306" s="4">
        <f t="shared" si="13"/>
        <v>100</v>
      </c>
      <c r="M306" s="4">
        <f t="shared" si="14"/>
        <v>100</v>
      </c>
      <c r="N306" s="1" t="s">
        <v>299</v>
      </c>
    </row>
    <row r="307" spans="1:14" ht="15" x14ac:dyDescent="0.2">
      <c r="A307" s="22" t="s">
        <v>556</v>
      </c>
      <c r="B307" s="22" t="s">
        <v>395</v>
      </c>
      <c r="C307" s="1">
        <v>10</v>
      </c>
      <c r="D307" s="1">
        <v>10</v>
      </c>
      <c r="E307" s="1">
        <v>10</v>
      </c>
      <c r="F307" s="1">
        <v>10</v>
      </c>
      <c r="G307" s="1">
        <v>10</v>
      </c>
      <c r="H307" s="1">
        <v>12.5</v>
      </c>
      <c r="I307" s="1">
        <v>12.5</v>
      </c>
      <c r="J307" s="1">
        <v>12.5</v>
      </c>
      <c r="K307" s="1">
        <v>12.5</v>
      </c>
      <c r="L307" s="4">
        <f t="shared" si="13"/>
        <v>100</v>
      </c>
      <c r="M307" s="4">
        <f t="shared" si="14"/>
        <v>100</v>
      </c>
      <c r="N307" s="1" t="s">
        <v>299</v>
      </c>
    </row>
    <row r="308" spans="1:14" ht="15" x14ac:dyDescent="0.2">
      <c r="A308" s="22" t="s">
        <v>558</v>
      </c>
      <c r="B308" s="22" t="s">
        <v>382</v>
      </c>
      <c r="C308" s="1">
        <v>10</v>
      </c>
      <c r="D308" s="1">
        <v>10</v>
      </c>
      <c r="E308" s="1">
        <v>10</v>
      </c>
      <c r="F308" s="1">
        <v>10</v>
      </c>
      <c r="G308" s="1">
        <v>10</v>
      </c>
      <c r="H308" s="1">
        <v>12.5</v>
      </c>
      <c r="I308" s="1">
        <v>12.5</v>
      </c>
      <c r="J308" s="1">
        <v>12.5</v>
      </c>
      <c r="K308" s="1">
        <v>12.5</v>
      </c>
      <c r="L308" s="4">
        <f t="shared" si="13"/>
        <v>100</v>
      </c>
      <c r="M308" s="4">
        <f t="shared" si="14"/>
        <v>100</v>
      </c>
      <c r="N308" s="1" t="s">
        <v>834</v>
      </c>
    </row>
    <row r="309" spans="1:14" ht="15" x14ac:dyDescent="0.2">
      <c r="A309" s="22" t="s">
        <v>560</v>
      </c>
      <c r="B309" s="22" t="s">
        <v>398</v>
      </c>
      <c r="C309" s="1">
        <v>5</v>
      </c>
      <c r="D309" s="1">
        <v>10</v>
      </c>
      <c r="E309" s="1">
        <v>10</v>
      </c>
      <c r="F309" s="1">
        <v>10</v>
      </c>
      <c r="G309" s="1">
        <v>5</v>
      </c>
      <c r="H309" s="1">
        <v>12.5</v>
      </c>
      <c r="I309" s="1">
        <v>12.5</v>
      </c>
      <c r="J309" s="1">
        <v>12.5</v>
      </c>
      <c r="K309" s="1">
        <v>12.5</v>
      </c>
      <c r="L309" s="4">
        <f t="shared" si="13"/>
        <v>90</v>
      </c>
      <c r="M309" s="4">
        <f t="shared" si="14"/>
        <v>90</v>
      </c>
      <c r="N309" s="1" t="s">
        <v>827</v>
      </c>
    </row>
    <row r="310" spans="1:14" ht="15" x14ac:dyDescent="0.2">
      <c r="A310" s="22" t="s">
        <v>561</v>
      </c>
      <c r="B310" s="22" t="s">
        <v>449</v>
      </c>
      <c r="C310" s="1">
        <v>10</v>
      </c>
      <c r="D310" s="1">
        <v>10</v>
      </c>
      <c r="E310" s="1">
        <v>10</v>
      </c>
      <c r="F310" s="1">
        <v>10</v>
      </c>
      <c r="G310" s="1">
        <v>10</v>
      </c>
      <c r="H310" s="1">
        <v>12.5</v>
      </c>
      <c r="I310" s="1">
        <v>12.5</v>
      </c>
      <c r="J310" s="1">
        <v>12.5</v>
      </c>
      <c r="K310" s="1">
        <v>12.5</v>
      </c>
      <c r="L310" s="4">
        <f t="shared" si="13"/>
        <v>100</v>
      </c>
      <c r="M310" s="4">
        <f t="shared" si="14"/>
        <v>100</v>
      </c>
      <c r="N310" s="1" t="s">
        <v>299</v>
      </c>
    </row>
    <row r="311" spans="1:14" ht="15" x14ac:dyDescent="0.2">
      <c r="A311" s="22" t="s">
        <v>563</v>
      </c>
      <c r="B311" s="22" t="s">
        <v>449</v>
      </c>
      <c r="C311" s="1">
        <v>10</v>
      </c>
      <c r="D311" s="1">
        <v>10</v>
      </c>
      <c r="E311" s="1">
        <v>10</v>
      </c>
      <c r="F311" s="1">
        <v>10</v>
      </c>
      <c r="G311" s="1">
        <v>10</v>
      </c>
      <c r="H311" s="1">
        <v>12.5</v>
      </c>
      <c r="I311" s="1">
        <v>12.5</v>
      </c>
      <c r="J311" s="1">
        <v>12.5</v>
      </c>
      <c r="K311" s="1">
        <v>12.5</v>
      </c>
      <c r="L311" s="4">
        <f t="shared" si="13"/>
        <v>100</v>
      </c>
      <c r="M311" s="4">
        <f t="shared" si="14"/>
        <v>100</v>
      </c>
      <c r="N311" s="1" t="s">
        <v>834</v>
      </c>
    </row>
    <row r="312" spans="1:14" ht="15" x14ac:dyDescent="0.2">
      <c r="A312" s="22" t="s">
        <v>565</v>
      </c>
      <c r="B312" s="22" t="s">
        <v>422</v>
      </c>
      <c r="C312" s="1">
        <v>10</v>
      </c>
      <c r="D312" s="1">
        <v>10</v>
      </c>
      <c r="E312" s="1">
        <v>10</v>
      </c>
      <c r="F312" s="1">
        <v>10</v>
      </c>
      <c r="G312" s="1">
        <v>10</v>
      </c>
      <c r="H312" s="1">
        <v>12.5</v>
      </c>
      <c r="I312" s="1">
        <v>12.5</v>
      </c>
      <c r="J312" s="1">
        <v>12.5</v>
      </c>
      <c r="K312" s="1">
        <v>12.5</v>
      </c>
      <c r="L312" s="4">
        <f t="shared" si="13"/>
        <v>100</v>
      </c>
      <c r="M312" s="4">
        <f t="shared" si="14"/>
        <v>100</v>
      </c>
      <c r="N312" s="1" t="s">
        <v>299</v>
      </c>
    </row>
    <row r="313" spans="1:14" ht="15" x14ac:dyDescent="0.2">
      <c r="A313" s="22" t="s">
        <v>566</v>
      </c>
      <c r="B313" s="22" t="s">
        <v>422</v>
      </c>
      <c r="C313" s="1">
        <v>10</v>
      </c>
      <c r="D313" s="1">
        <v>10</v>
      </c>
      <c r="E313" s="1">
        <v>10</v>
      </c>
      <c r="F313" s="1">
        <v>10</v>
      </c>
      <c r="G313" s="1">
        <v>10</v>
      </c>
      <c r="H313" s="1">
        <v>12.5</v>
      </c>
      <c r="I313" s="1">
        <v>12.5</v>
      </c>
      <c r="J313" s="1">
        <v>12.5</v>
      </c>
      <c r="K313" s="1">
        <v>10.5</v>
      </c>
      <c r="L313" s="4">
        <f t="shared" si="13"/>
        <v>98</v>
      </c>
      <c r="M313" s="4">
        <f t="shared" si="14"/>
        <v>98</v>
      </c>
      <c r="N313" s="1" t="s">
        <v>891</v>
      </c>
    </row>
    <row r="314" spans="1:14" ht="15" x14ac:dyDescent="0.2">
      <c r="A314" s="22" t="s">
        <v>567</v>
      </c>
      <c r="B314" s="22" t="s">
        <v>422</v>
      </c>
      <c r="C314" s="1">
        <v>10</v>
      </c>
      <c r="D314" s="1">
        <v>10</v>
      </c>
      <c r="E314" s="1">
        <v>10</v>
      </c>
      <c r="F314" s="1">
        <v>10</v>
      </c>
      <c r="G314" s="1">
        <v>10</v>
      </c>
      <c r="H314" s="1">
        <v>12.5</v>
      </c>
      <c r="I314" s="1">
        <v>12.5</v>
      </c>
      <c r="J314" s="1">
        <v>12.5</v>
      </c>
      <c r="K314" s="1">
        <v>12.5</v>
      </c>
      <c r="L314" s="4">
        <f t="shared" si="13"/>
        <v>100</v>
      </c>
      <c r="M314" s="4">
        <f t="shared" si="14"/>
        <v>100</v>
      </c>
      <c r="N314" s="1" t="s">
        <v>332</v>
      </c>
    </row>
    <row r="315" spans="1:14" ht="15" x14ac:dyDescent="0.2">
      <c r="A315" s="22" t="s">
        <v>569</v>
      </c>
      <c r="B315" s="22" t="s">
        <v>398</v>
      </c>
      <c r="C315" s="1">
        <v>10</v>
      </c>
      <c r="D315" s="1">
        <v>10</v>
      </c>
      <c r="E315" s="1">
        <v>10</v>
      </c>
      <c r="F315" s="1">
        <v>10</v>
      </c>
      <c r="G315" s="1">
        <v>10</v>
      </c>
      <c r="H315" s="1">
        <v>12.5</v>
      </c>
      <c r="I315" s="1">
        <v>12.5</v>
      </c>
      <c r="J315" s="1">
        <v>12.5</v>
      </c>
      <c r="K315" s="1">
        <v>12.5</v>
      </c>
      <c r="L315" s="4">
        <f t="shared" si="13"/>
        <v>100</v>
      </c>
      <c r="M315" s="4">
        <f t="shared" si="14"/>
        <v>100</v>
      </c>
    </row>
    <row r="316" spans="1:14" ht="15" x14ac:dyDescent="0.2">
      <c r="A316" s="22" t="s">
        <v>571</v>
      </c>
      <c r="B316" s="22" t="s">
        <v>395</v>
      </c>
      <c r="C316" s="1">
        <v>10</v>
      </c>
      <c r="D316" s="1">
        <v>10</v>
      </c>
      <c r="E316" s="1">
        <v>10</v>
      </c>
      <c r="F316" s="1">
        <v>10</v>
      </c>
      <c r="G316" s="1">
        <v>10</v>
      </c>
      <c r="H316" s="1">
        <v>12.5</v>
      </c>
      <c r="I316" s="1">
        <v>12.5</v>
      </c>
      <c r="J316" s="1">
        <v>12.5</v>
      </c>
      <c r="K316" s="1">
        <v>12.5</v>
      </c>
      <c r="L316" s="4">
        <f t="shared" si="13"/>
        <v>100</v>
      </c>
      <c r="M316" s="4">
        <f t="shared" si="14"/>
        <v>100</v>
      </c>
      <c r="N316" s="1" t="s">
        <v>64</v>
      </c>
    </row>
    <row r="317" spans="1:14" ht="15" x14ac:dyDescent="0.2">
      <c r="A317" s="22" t="s">
        <v>573</v>
      </c>
      <c r="B317" s="22" t="s">
        <v>422</v>
      </c>
      <c r="C317" s="1">
        <v>10</v>
      </c>
      <c r="D317" s="1">
        <v>10</v>
      </c>
      <c r="E317" s="1">
        <v>10</v>
      </c>
      <c r="F317" s="1">
        <v>10</v>
      </c>
      <c r="G317" s="1">
        <v>10</v>
      </c>
      <c r="H317" s="1">
        <v>12.5</v>
      </c>
      <c r="I317" s="1">
        <v>12.5</v>
      </c>
      <c r="J317" s="1">
        <v>12.5</v>
      </c>
      <c r="K317" s="1">
        <v>12.5</v>
      </c>
      <c r="L317" s="4">
        <f t="shared" si="13"/>
        <v>100</v>
      </c>
      <c r="M317" s="4">
        <f t="shared" si="14"/>
        <v>100</v>
      </c>
      <c r="N317" s="1" t="s">
        <v>825</v>
      </c>
    </row>
    <row r="318" spans="1:14" ht="15" x14ac:dyDescent="0.2">
      <c r="A318" s="22" t="s">
        <v>574</v>
      </c>
      <c r="B318" s="22" t="s">
        <v>422</v>
      </c>
      <c r="C318" s="1">
        <v>10</v>
      </c>
      <c r="D318" s="1">
        <v>10</v>
      </c>
      <c r="E318" s="1">
        <v>10</v>
      </c>
      <c r="F318" s="1">
        <v>10</v>
      </c>
      <c r="G318" s="1">
        <v>10</v>
      </c>
      <c r="H318" s="1">
        <v>12.5</v>
      </c>
      <c r="I318" s="1">
        <v>12.5</v>
      </c>
      <c r="J318" s="1">
        <v>12.5</v>
      </c>
      <c r="K318" s="1">
        <v>12.5</v>
      </c>
      <c r="L318" s="4">
        <f t="shared" si="13"/>
        <v>100</v>
      </c>
      <c r="M318" s="4">
        <f t="shared" si="14"/>
        <v>100</v>
      </c>
      <c r="N318" s="1" t="s">
        <v>825</v>
      </c>
    </row>
    <row r="319" spans="1:14" ht="15" x14ac:dyDescent="0.2">
      <c r="A319" s="22" t="s">
        <v>575</v>
      </c>
      <c r="B319" s="22" t="s">
        <v>422</v>
      </c>
      <c r="C319" s="1">
        <v>10</v>
      </c>
      <c r="D319" s="1">
        <v>10</v>
      </c>
      <c r="E319" s="1">
        <v>10</v>
      </c>
      <c r="F319" s="1">
        <v>10</v>
      </c>
      <c r="G319" s="1">
        <v>10</v>
      </c>
      <c r="H319" s="1">
        <v>12.5</v>
      </c>
      <c r="I319" s="1">
        <v>12.5</v>
      </c>
      <c r="J319" s="1">
        <v>12.5</v>
      </c>
      <c r="K319" s="1">
        <v>12.5</v>
      </c>
      <c r="L319" s="1">
        <v>100</v>
      </c>
      <c r="M319" s="4">
        <f t="shared" si="14"/>
        <v>100</v>
      </c>
      <c r="N319" s="1" t="s">
        <v>878</v>
      </c>
    </row>
    <row r="320" spans="1:14" ht="15" x14ac:dyDescent="0.2">
      <c r="A320" s="22" t="s">
        <v>576</v>
      </c>
      <c r="B320" s="22" t="s">
        <v>422</v>
      </c>
      <c r="C320" s="1">
        <v>10</v>
      </c>
      <c r="D320" s="1">
        <v>10</v>
      </c>
      <c r="E320" s="1">
        <v>10</v>
      </c>
      <c r="F320" s="1">
        <v>10</v>
      </c>
      <c r="G320" s="1">
        <v>10</v>
      </c>
      <c r="H320" s="1">
        <v>12.5</v>
      </c>
      <c r="I320" s="1">
        <v>12.5</v>
      </c>
      <c r="J320" s="1">
        <v>12.5</v>
      </c>
      <c r="K320" s="1">
        <v>12.5</v>
      </c>
      <c r="L320" s="4">
        <f t="shared" ref="L320:L329" si="15">SUM(C320:K320)</f>
        <v>100</v>
      </c>
      <c r="M320" s="4">
        <f t="shared" si="14"/>
        <v>100</v>
      </c>
      <c r="N320" s="1" t="s">
        <v>824</v>
      </c>
    </row>
    <row r="321" spans="1:14" ht="15" x14ac:dyDescent="0.2">
      <c r="A321" s="22" t="s">
        <v>578</v>
      </c>
      <c r="B321" s="22" t="s">
        <v>422</v>
      </c>
      <c r="C321" s="1">
        <v>10</v>
      </c>
      <c r="D321" s="1">
        <v>10</v>
      </c>
      <c r="E321" s="1">
        <v>10</v>
      </c>
      <c r="F321" s="1">
        <v>10</v>
      </c>
      <c r="G321" s="1">
        <v>10</v>
      </c>
      <c r="H321" s="1">
        <v>12.5</v>
      </c>
      <c r="I321" s="1">
        <v>12.5</v>
      </c>
      <c r="J321" s="1">
        <v>12.5</v>
      </c>
      <c r="K321" s="1">
        <v>12.5</v>
      </c>
      <c r="L321" s="4">
        <f t="shared" si="15"/>
        <v>100</v>
      </c>
      <c r="M321" s="4">
        <f t="shared" si="14"/>
        <v>100</v>
      </c>
      <c r="N321" s="1" t="s">
        <v>299</v>
      </c>
    </row>
    <row r="322" spans="1:14" ht="15" x14ac:dyDescent="0.2">
      <c r="A322" s="22" t="s">
        <v>579</v>
      </c>
      <c r="B322" s="22" t="s">
        <v>449</v>
      </c>
      <c r="C322" s="1">
        <v>10</v>
      </c>
      <c r="D322" s="1">
        <v>10</v>
      </c>
      <c r="E322" s="1">
        <v>10</v>
      </c>
      <c r="F322" s="1">
        <v>10</v>
      </c>
      <c r="G322" s="1">
        <v>10</v>
      </c>
      <c r="H322" s="1">
        <v>12.5</v>
      </c>
      <c r="I322" s="1">
        <v>12.5</v>
      </c>
      <c r="J322" s="1">
        <v>12.5</v>
      </c>
      <c r="K322" s="1">
        <v>12.5</v>
      </c>
      <c r="L322" s="4">
        <f t="shared" si="15"/>
        <v>100</v>
      </c>
      <c r="M322" s="4">
        <f t="shared" si="14"/>
        <v>100</v>
      </c>
      <c r="N322" s="1" t="s">
        <v>859</v>
      </c>
    </row>
    <row r="323" spans="1:14" ht="15" x14ac:dyDescent="0.2">
      <c r="A323" s="22" t="s">
        <v>580</v>
      </c>
      <c r="B323" s="22" t="s">
        <v>382</v>
      </c>
      <c r="C323" s="1">
        <v>10</v>
      </c>
      <c r="D323" s="1">
        <v>10</v>
      </c>
      <c r="E323" s="1">
        <v>10</v>
      </c>
      <c r="F323" s="1">
        <v>10</v>
      </c>
      <c r="G323" s="1">
        <v>10</v>
      </c>
      <c r="H323" s="1">
        <v>12.5</v>
      </c>
      <c r="I323" s="1">
        <v>12.5</v>
      </c>
      <c r="J323" s="1">
        <v>12.5</v>
      </c>
      <c r="K323" s="1">
        <v>12.5</v>
      </c>
      <c r="L323" s="4">
        <f t="shared" si="15"/>
        <v>100</v>
      </c>
      <c r="M323" s="4">
        <f t="shared" si="14"/>
        <v>100</v>
      </c>
      <c r="N323" s="1" t="s">
        <v>69</v>
      </c>
    </row>
    <row r="324" spans="1:14" ht="15" x14ac:dyDescent="0.2">
      <c r="A324" s="22" t="s">
        <v>582</v>
      </c>
      <c r="B324" s="22" t="s">
        <v>422</v>
      </c>
      <c r="C324" s="1">
        <v>10</v>
      </c>
      <c r="D324" s="1">
        <v>10</v>
      </c>
      <c r="E324" s="1">
        <v>10</v>
      </c>
      <c r="F324" s="1">
        <v>10</v>
      </c>
      <c r="G324" s="1">
        <v>10</v>
      </c>
      <c r="H324" s="1">
        <v>12.5</v>
      </c>
      <c r="I324" s="1">
        <v>12.5</v>
      </c>
      <c r="J324" s="1">
        <v>12.5</v>
      </c>
      <c r="K324" s="1">
        <v>12.5</v>
      </c>
      <c r="L324" s="4">
        <f t="shared" si="15"/>
        <v>100</v>
      </c>
      <c r="M324" s="4">
        <f t="shared" si="14"/>
        <v>100</v>
      </c>
      <c r="N324" s="1" t="s">
        <v>64</v>
      </c>
    </row>
    <row r="325" spans="1:14" ht="15" x14ac:dyDescent="0.2">
      <c r="A325" s="22" t="s">
        <v>584</v>
      </c>
      <c r="B325" s="22" t="s">
        <v>382</v>
      </c>
      <c r="C325" s="1">
        <v>10</v>
      </c>
      <c r="D325" s="1">
        <v>10</v>
      </c>
      <c r="E325" s="1">
        <v>10</v>
      </c>
      <c r="F325" s="1">
        <v>10</v>
      </c>
      <c r="G325" s="1">
        <v>10</v>
      </c>
      <c r="H325" s="1">
        <v>0</v>
      </c>
      <c r="I325" s="1">
        <v>12.5</v>
      </c>
      <c r="J325" s="1">
        <v>12.5</v>
      </c>
      <c r="K325" s="1">
        <v>12.5</v>
      </c>
      <c r="L325" s="4">
        <f t="shared" si="15"/>
        <v>87.5</v>
      </c>
      <c r="M325" s="4">
        <f t="shared" si="14"/>
        <v>88</v>
      </c>
      <c r="N325" s="1" t="s">
        <v>332</v>
      </c>
    </row>
    <row r="326" spans="1:14" ht="15" x14ac:dyDescent="0.2">
      <c r="A326" s="22" t="s">
        <v>586</v>
      </c>
      <c r="B326" s="22" t="s">
        <v>382</v>
      </c>
      <c r="C326" s="1">
        <v>10</v>
      </c>
      <c r="D326" s="1">
        <v>10</v>
      </c>
      <c r="E326" s="1">
        <v>10</v>
      </c>
      <c r="F326" s="1">
        <v>10</v>
      </c>
      <c r="G326" s="1">
        <v>10</v>
      </c>
      <c r="H326" s="1">
        <v>12.5</v>
      </c>
      <c r="I326" s="1">
        <v>12.5</v>
      </c>
      <c r="J326" s="1">
        <v>12.5</v>
      </c>
      <c r="K326" s="1">
        <v>12.5</v>
      </c>
      <c r="L326" s="4">
        <f t="shared" si="15"/>
        <v>100</v>
      </c>
      <c r="M326" s="4">
        <f t="shared" si="14"/>
        <v>100</v>
      </c>
      <c r="N326" s="1" t="s">
        <v>859</v>
      </c>
    </row>
    <row r="327" spans="1:14" ht="15" x14ac:dyDescent="0.2">
      <c r="A327" s="22" t="s">
        <v>587</v>
      </c>
      <c r="B327" s="22" t="s">
        <v>422</v>
      </c>
      <c r="C327" s="1">
        <v>10</v>
      </c>
      <c r="D327" s="1">
        <v>10</v>
      </c>
      <c r="E327" s="1">
        <v>10</v>
      </c>
      <c r="F327" s="1">
        <v>10</v>
      </c>
      <c r="G327" s="1">
        <v>10</v>
      </c>
      <c r="H327" s="1">
        <v>12.5</v>
      </c>
      <c r="I327" s="1">
        <v>12.5</v>
      </c>
      <c r="J327" s="1">
        <v>12.5</v>
      </c>
      <c r="K327" s="1">
        <v>12.5</v>
      </c>
      <c r="L327" s="4">
        <f t="shared" si="15"/>
        <v>100</v>
      </c>
      <c r="M327" s="4">
        <f t="shared" si="14"/>
        <v>100</v>
      </c>
      <c r="N327" s="1" t="s">
        <v>332</v>
      </c>
    </row>
    <row r="328" spans="1:14" ht="15" x14ac:dyDescent="0.2">
      <c r="A328" s="22" t="s">
        <v>588</v>
      </c>
      <c r="B328" s="22" t="s">
        <v>382</v>
      </c>
      <c r="C328" s="1">
        <v>10</v>
      </c>
      <c r="D328" s="1">
        <v>8</v>
      </c>
      <c r="E328" s="1">
        <v>10</v>
      </c>
      <c r="F328" s="1">
        <v>8</v>
      </c>
      <c r="G328" s="1">
        <v>10</v>
      </c>
      <c r="H328" s="1">
        <v>12.5</v>
      </c>
      <c r="I328" s="1">
        <v>12.5</v>
      </c>
      <c r="J328" s="1">
        <v>12.5</v>
      </c>
      <c r="K328" s="1">
        <v>12.5</v>
      </c>
      <c r="L328" s="4">
        <f t="shared" si="15"/>
        <v>96</v>
      </c>
      <c r="M328" s="4">
        <f t="shared" si="14"/>
        <v>96</v>
      </c>
      <c r="N328" s="1" t="s">
        <v>855</v>
      </c>
    </row>
    <row r="329" spans="1:14" ht="15" x14ac:dyDescent="0.2">
      <c r="A329" s="22" t="s">
        <v>590</v>
      </c>
      <c r="B329" s="22" t="s">
        <v>379</v>
      </c>
      <c r="C329" s="1">
        <v>10</v>
      </c>
      <c r="D329" s="1">
        <v>10</v>
      </c>
      <c r="E329" s="1">
        <v>10</v>
      </c>
      <c r="F329" s="1">
        <v>10</v>
      </c>
      <c r="G329" s="1">
        <v>10</v>
      </c>
      <c r="H329" s="1">
        <v>12.5</v>
      </c>
      <c r="I329" s="1">
        <v>12.5</v>
      </c>
      <c r="J329" s="1">
        <v>12.5</v>
      </c>
      <c r="K329" s="1">
        <v>12.5</v>
      </c>
      <c r="L329" s="4">
        <f t="shared" si="15"/>
        <v>100</v>
      </c>
      <c r="M329" s="4">
        <f t="shared" si="14"/>
        <v>100</v>
      </c>
      <c r="N329" s="1" t="s">
        <v>112</v>
      </c>
    </row>
    <row r="330" spans="1:14" ht="15" x14ac:dyDescent="0.2">
      <c r="A330" s="22" t="s">
        <v>591</v>
      </c>
      <c r="B330" s="22" t="s">
        <v>422</v>
      </c>
      <c r="C330" s="1">
        <v>10</v>
      </c>
      <c r="D330" s="1">
        <v>10</v>
      </c>
      <c r="E330" s="1">
        <v>10</v>
      </c>
      <c r="F330" s="1">
        <v>10</v>
      </c>
      <c r="G330" s="1">
        <v>10</v>
      </c>
      <c r="H330" s="1">
        <v>12.5</v>
      </c>
      <c r="I330" s="1">
        <v>12.5</v>
      </c>
      <c r="J330" s="1">
        <v>12.5</v>
      </c>
      <c r="K330" s="1">
        <v>12.5</v>
      </c>
      <c r="L330" s="1">
        <v>100</v>
      </c>
      <c r="M330" s="4">
        <f t="shared" si="14"/>
        <v>100</v>
      </c>
      <c r="N330" s="1" t="s">
        <v>878</v>
      </c>
    </row>
    <row r="331" spans="1:14" ht="15" x14ac:dyDescent="0.2">
      <c r="A331" s="22" t="s">
        <v>592</v>
      </c>
      <c r="B331" s="22" t="s">
        <v>379</v>
      </c>
      <c r="C331" s="1">
        <v>10</v>
      </c>
      <c r="D331" s="1">
        <v>10</v>
      </c>
      <c r="E331" s="1">
        <v>10</v>
      </c>
      <c r="F331" s="1">
        <v>10</v>
      </c>
      <c r="G331" s="1">
        <v>10</v>
      </c>
      <c r="H331" s="1">
        <v>12.5</v>
      </c>
      <c r="I331" s="1">
        <v>7.5</v>
      </c>
      <c r="J331" s="1">
        <v>12.5</v>
      </c>
      <c r="K331" s="1">
        <v>12.5</v>
      </c>
      <c r="L331" s="4">
        <f t="shared" ref="L331:L360" si="16">SUM(C331:K331)</f>
        <v>95</v>
      </c>
      <c r="M331" s="4">
        <f t="shared" si="14"/>
        <v>95</v>
      </c>
      <c r="N331" s="1" t="s">
        <v>827</v>
      </c>
    </row>
    <row r="332" spans="1:14" ht="15" x14ac:dyDescent="0.2">
      <c r="A332" s="22" t="s">
        <v>593</v>
      </c>
      <c r="B332" s="22" t="s">
        <v>422</v>
      </c>
      <c r="C332" s="1">
        <v>10</v>
      </c>
      <c r="D332" s="1">
        <v>10</v>
      </c>
      <c r="E332" s="1">
        <v>10</v>
      </c>
      <c r="F332" s="1">
        <v>10</v>
      </c>
      <c r="G332" s="1">
        <v>10</v>
      </c>
      <c r="H332" s="1">
        <v>12.5</v>
      </c>
      <c r="I332" s="1">
        <v>12.5</v>
      </c>
      <c r="J332" s="1">
        <v>12.5</v>
      </c>
      <c r="K332" s="1">
        <v>12.5</v>
      </c>
      <c r="L332" s="4">
        <f t="shared" si="16"/>
        <v>100</v>
      </c>
      <c r="M332" s="4">
        <f t="shared" si="14"/>
        <v>100</v>
      </c>
      <c r="N332" s="1" t="s">
        <v>332</v>
      </c>
    </row>
    <row r="333" spans="1:14" ht="15" x14ac:dyDescent="0.2">
      <c r="A333" s="22" t="s">
        <v>595</v>
      </c>
      <c r="B333" s="22" t="s">
        <v>422</v>
      </c>
      <c r="C333" s="1">
        <v>10</v>
      </c>
      <c r="D333" s="1">
        <v>10</v>
      </c>
      <c r="E333" s="1">
        <v>10</v>
      </c>
      <c r="F333" s="1">
        <v>10</v>
      </c>
      <c r="G333" s="1">
        <v>10</v>
      </c>
      <c r="H333" s="1">
        <v>12.5</v>
      </c>
      <c r="I333" s="1">
        <v>12.5</v>
      </c>
      <c r="J333" s="1">
        <v>12.5</v>
      </c>
      <c r="K333" s="1">
        <v>12.5</v>
      </c>
      <c r="L333" s="4">
        <f t="shared" si="16"/>
        <v>100</v>
      </c>
      <c r="M333" s="4">
        <f t="shared" si="14"/>
        <v>100</v>
      </c>
      <c r="N333" s="1" t="s">
        <v>64</v>
      </c>
    </row>
    <row r="334" spans="1:14" ht="15" x14ac:dyDescent="0.2">
      <c r="A334" s="22" t="s">
        <v>596</v>
      </c>
      <c r="B334" s="22" t="s">
        <v>379</v>
      </c>
      <c r="C334" s="1">
        <v>10</v>
      </c>
      <c r="D334" s="1">
        <v>10</v>
      </c>
      <c r="E334" s="1">
        <v>10</v>
      </c>
      <c r="F334" s="1">
        <v>10</v>
      </c>
      <c r="G334" s="1">
        <v>10</v>
      </c>
      <c r="H334" s="1">
        <v>12.5</v>
      </c>
      <c r="I334" s="1">
        <v>7.5</v>
      </c>
      <c r="J334" s="1">
        <v>12.5</v>
      </c>
      <c r="K334" s="1">
        <v>12.5</v>
      </c>
      <c r="L334" s="4">
        <f t="shared" si="16"/>
        <v>95</v>
      </c>
      <c r="M334" s="4">
        <f t="shared" si="14"/>
        <v>95</v>
      </c>
      <c r="N334" s="1" t="s">
        <v>824</v>
      </c>
    </row>
    <row r="335" spans="1:14" ht="15" x14ac:dyDescent="0.2">
      <c r="A335" s="22" t="s">
        <v>597</v>
      </c>
      <c r="B335" s="22" t="s">
        <v>402</v>
      </c>
      <c r="C335" s="1">
        <v>10</v>
      </c>
      <c r="D335" s="1">
        <v>10</v>
      </c>
      <c r="E335" s="1">
        <v>10</v>
      </c>
      <c r="F335" s="1">
        <v>10</v>
      </c>
      <c r="G335" s="1">
        <v>10</v>
      </c>
      <c r="H335" s="1">
        <v>12.5</v>
      </c>
      <c r="I335" s="1">
        <v>7.5</v>
      </c>
      <c r="J335" s="1">
        <v>12.5</v>
      </c>
      <c r="K335" s="1">
        <v>12.5</v>
      </c>
      <c r="L335" s="4">
        <f t="shared" si="16"/>
        <v>95</v>
      </c>
      <c r="M335" s="4">
        <f t="shared" si="14"/>
        <v>95</v>
      </c>
      <c r="N335" s="1" t="s">
        <v>40</v>
      </c>
    </row>
    <row r="336" spans="1:14" ht="15" x14ac:dyDescent="0.2">
      <c r="A336" s="22" t="s">
        <v>600</v>
      </c>
      <c r="B336" s="22" t="s">
        <v>422</v>
      </c>
      <c r="C336" s="1">
        <v>10</v>
      </c>
      <c r="D336" s="1">
        <v>10</v>
      </c>
      <c r="E336" s="1">
        <v>10</v>
      </c>
      <c r="F336" s="1">
        <v>10</v>
      </c>
      <c r="G336" s="1">
        <v>10</v>
      </c>
      <c r="H336" s="1">
        <v>12.5</v>
      </c>
      <c r="I336" s="1">
        <v>12.5</v>
      </c>
      <c r="J336" s="1">
        <v>12.5</v>
      </c>
      <c r="K336" s="1">
        <v>12.5</v>
      </c>
      <c r="L336" s="4">
        <f t="shared" si="16"/>
        <v>100</v>
      </c>
      <c r="M336" s="4">
        <f t="shared" si="14"/>
        <v>100</v>
      </c>
      <c r="N336" s="1" t="s">
        <v>824</v>
      </c>
    </row>
    <row r="337" spans="1:14" ht="15" x14ac:dyDescent="0.2">
      <c r="A337" s="22" t="s">
        <v>602</v>
      </c>
      <c r="B337" s="22" t="s">
        <v>422</v>
      </c>
      <c r="C337" s="1">
        <v>10</v>
      </c>
      <c r="D337" s="1">
        <v>10</v>
      </c>
      <c r="E337" s="1">
        <v>10</v>
      </c>
      <c r="F337" s="1">
        <v>10</v>
      </c>
      <c r="G337" s="1">
        <v>10</v>
      </c>
      <c r="H337" s="1">
        <v>12.5</v>
      </c>
      <c r="I337" s="1">
        <v>12.5</v>
      </c>
      <c r="J337" s="1">
        <v>12.5</v>
      </c>
      <c r="K337" s="1">
        <v>12.5</v>
      </c>
      <c r="L337" s="4">
        <f t="shared" si="16"/>
        <v>100</v>
      </c>
      <c r="M337" s="4">
        <f t="shared" si="14"/>
        <v>100</v>
      </c>
      <c r="N337" s="1" t="s">
        <v>69</v>
      </c>
    </row>
    <row r="338" spans="1:14" ht="15" x14ac:dyDescent="0.2">
      <c r="A338" s="22" t="s">
        <v>604</v>
      </c>
      <c r="B338" s="22" t="s">
        <v>379</v>
      </c>
      <c r="C338" s="1">
        <v>10</v>
      </c>
      <c r="D338" s="1">
        <v>10</v>
      </c>
      <c r="E338" s="1">
        <v>10</v>
      </c>
      <c r="F338" s="1">
        <v>10</v>
      </c>
      <c r="G338" s="1">
        <v>10</v>
      </c>
      <c r="H338" s="1">
        <v>12.5</v>
      </c>
      <c r="I338" s="1">
        <v>12.5</v>
      </c>
      <c r="J338" s="1">
        <v>12.5</v>
      </c>
      <c r="K338" s="1">
        <v>9.5</v>
      </c>
      <c r="L338" s="4">
        <f t="shared" si="16"/>
        <v>97</v>
      </c>
      <c r="M338" s="4">
        <f t="shared" si="14"/>
        <v>97</v>
      </c>
      <c r="N338" s="1" t="s">
        <v>892</v>
      </c>
    </row>
    <row r="339" spans="1:14" ht="15" x14ac:dyDescent="0.2">
      <c r="A339" s="22" t="s">
        <v>605</v>
      </c>
      <c r="B339" s="22" t="s">
        <v>382</v>
      </c>
      <c r="C339" s="1">
        <v>10</v>
      </c>
      <c r="D339" s="1">
        <v>10</v>
      </c>
      <c r="E339" s="1">
        <v>10</v>
      </c>
      <c r="F339" s="1">
        <v>10</v>
      </c>
      <c r="G339" s="1">
        <v>10</v>
      </c>
      <c r="H339" s="1">
        <v>12.5</v>
      </c>
      <c r="I339" s="1">
        <v>12.5</v>
      </c>
      <c r="J339" s="1">
        <v>12.5</v>
      </c>
      <c r="K339" s="1">
        <v>12.5</v>
      </c>
      <c r="L339" s="4">
        <f t="shared" si="16"/>
        <v>100</v>
      </c>
      <c r="M339" s="4">
        <f t="shared" si="14"/>
        <v>100</v>
      </c>
      <c r="N339" s="1" t="s">
        <v>64</v>
      </c>
    </row>
    <row r="340" spans="1:14" ht="15" x14ac:dyDescent="0.2">
      <c r="A340" s="22" t="s">
        <v>606</v>
      </c>
      <c r="B340" s="22" t="s">
        <v>382</v>
      </c>
      <c r="C340" s="1">
        <v>10</v>
      </c>
      <c r="D340" s="1">
        <v>10</v>
      </c>
      <c r="E340" s="1">
        <v>10</v>
      </c>
      <c r="F340" s="1">
        <v>10</v>
      </c>
      <c r="G340" s="1">
        <v>10</v>
      </c>
      <c r="H340" s="1">
        <v>12.5</v>
      </c>
      <c r="I340" s="1">
        <v>12.5</v>
      </c>
      <c r="J340" s="1">
        <v>12.5</v>
      </c>
      <c r="K340" s="1">
        <v>12.5</v>
      </c>
      <c r="L340" s="4">
        <f t="shared" si="16"/>
        <v>100</v>
      </c>
      <c r="M340" s="4">
        <f t="shared" si="14"/>
        <v>100</v>
      </c>
      <c r="N340" s="1" t="s">
        <v>299</v>
      </c>
    </row>
    <row r="341" spans="1:14" ht="15" x14ac:dyDescent="0.2">
      <c r="A341" s="22" t="s">
        <v>607</v>
      </c>
      <c r="B341" s="22" t="s">
        <v>422</v>
      </c>
      <c r="C341" s="1">
        <v>10</v>
      </c>
      <c r="D341" s="1">
        <v>10</v>
      </c>
      <c r="E341" s="1">
        <v>10</v>
      </c>
      <c r="F341" s="1">
        <v>10</v>
      </c>
      <c r="G341" s="1">
        <v>10</v>
      </c>
      <c r="H341" s="1">
        <v>12.5</v>
      </c>
      <c r="I341" s="1">
        <v>7.5</v>
      </c>
      <c r="J341" s="1">
        <v>12.5</v>
      </c>
      <c r="K341" s="1">
        <v>7.5</v>
      </c>
      <c r="L341" s="4">
        <f t="shared" si="16"/>
        <v>90</v>
      </c>
      <c r="M341" s="4">
        <f t="shared" si="14"/>
        <v>90</v>
      </c>
      <c r="N341" s="1" t="s">
        <v>893</v>
      </c>
    </row>
    <row r="342" spans="1:14" ht="15" x14ac:dyDescent="0.2">
      <c r="A342" s="22" t="s">
        <v>609</v>
      </c>
      <c r="B342" s="22" t="s">
        <v>610</v>
      </c>
      <c r="C342" s="1">
        <v>10</v>
      </c>
      <c r="D342" s="1">
        <v>10</v>
      </c>
      <c r="E342" s="1">
        <v>10</v>
      </c>
      <c r="F342" s="1">
        <v>10</v>
      </c>
      <c r="G342" s="1">
        <v>10</v>
      </c>
      <c r="H342" s="1">
        <v>12.5</v>
      </c>
      <c r="I342" s="1">
        <v>7.5</v>
      </c>
      <c r="J342" s="1">
        <v>0</v>
      </c>
      <c r="K342" s="1">
        <v>0</v>
      </c>
      <c r="L342" s="4">
        <f t="shared" si="16"/>
        <v>70</v>
      </c>
      <c r="M342" s="4">
        <f t="shared" si="14"/>
        <v>70</v>
      </c>
      <c r="N342" s="1" t="s">
        <v>40</v>
      </c>
    </row>
    <row r="343" spans="1:14" ht="15" x14ac:dyDescent="0.2">
      <c r="A343" s="22" t="s">
        <v>612</v>
      </c>
      <c r="B343" s="22" t="s">
        <v>435</v>
      </c>
      <c r="C343" s="1">
        <v>10</v>
      </c>
      <c r="D343" s="1">
        <v>10</v>
      </c>
      <c r="E343" s="1">
        <v>10</v>
      </c>
      <c r="F343" s="1">
        <v>10</v>
      </c>
      <c r="G343" s="1">
        <v>10</v>
      </c>
      <c r="H343" s="1">
        <v>12.5</v>
      </c>
      <c r="I343" s="1">
        <v>12.5</v>
      </c>
      <c r="J343" s="1">
        <v>12.5</v>
      </c>
      <c r="K343" s="1">
        <v>12.5</v>
      </c>
      <c r="L343" s="4">
        <f t="shared" si="16"/>
        <v>100</v>
      </c>
      <c r="M343" s="4">
        <f t="shared" si="14"/>
        <v>100</v>
      </c>
      <c r="N343" s="1" t="s">
        <v>40</v>
      </c>
    </row>
    <row r="344" spans="1:14" ht="15" x14ac:dyDescent="0.2">
      <c r="A344" s="22" t="s">
        <v>613</v>
      </c>
      <c r="B344" s="22" t="s">
        <v>422</v>
      </c>
      <c r="C344" s="1">
        <v>10</v>
      </c>
      <c r="D344" s="1">
        <v>10</v>
      </c>
      <c r="E344" s="1">
        <v>10</v>
      </c>
      <c r="F344" s="1">
        <v>10</v>
      </c>
      <c r="G344" s="1">
        <v>10</v>
      </c>
      <c r="H344" s="1">
        <v>12.5</v>
      </c>
      <c r="I344" s="1">
        <v>12.5</v>
      </c>
      <c r="J344" s="1">
        <v>12.5</v>
      </c>
      <c r="K344" s="1">
        <v>12.5</v>
      </c>
      <c r="L344" s="4">
        <f t="shared" si="16"/>
        <v>100</v>
      </c>
      <c r="M344" s="4">
        <f t="shared" si="14"/>
        <v>100</v>
      </c>
      <c r="N344" s="1" t="s">
        <v>825</v>
      </c>
    </row>
    <row r="345" spans="1:14" ht="15" x14ac:dyDescent="0.2">
      <c r="A345" s="22" t="s">
        <v>614</v>
      </c>
      <c r="B345" s="22" t="s">
        <v>449</v>
      </c>
      <c r="C345" s="1">
        <v>10</v>
      </c>
      <c r="D345" s="1">
        <v>10</v>
      </c>
      <c r="E345" s="1">
        <v>0</v>
      </c>
      <c r="F345" s="1">
        <v>10</v>
      </c>
      <c r="G345" s="1">
        <v>10</v>
      </c>
      <c r="H345" s="1">
        <v>12.5</v>
      </c>
      <c r="I345" s="1">
        <v>12.5</v>
      </c>
      <c r="J345" s="1">
        <v>12.5</v>
      </c>
      <c r="K345" s="1">
        <v>12.5</v>
      </c>
      <c r="L345" s="4">
        <f t="shared" si="16"/>
        <v>90</v>
      </c>
      <c r="M345" s="4">
        <f t="shared" si="14"/>
        <v>90</v>
      </c>
      <c r="N345" s="1" t="s">
        <v>894</v>
      </c>
    </row>
    <row r="346" spans="1:14" ht="15" x14ac:dyDescent="0.2">
      <c r="A346" s="22" t="s">
        <v>616</v>
      </c>
      <c r="B346" s="22" t="s">
        <v>395</v>
      </c>
      <c r="C346" s="1">
        <v>10</v>
      </c>
      <c r="D346" s="1">
        <v>10</v>
      </c>
      <c r="E346" s="1">
        <v>10</v>
      </c>
      <c r="F346" s="1">
        <v>10</v>
      </c>
      <c r="G346" s="1">
        <v>10</v>
      </c>
      <c r="H346" s="1">
        <v>12.5</v>
      </c>
      <c r="I346" s="1">
        <v>12.5</v>
      </c>
      <c r="J346" s="1">
        <v>12.5</v>
      </c>
      <c r="K346" s="1">
        <v>12.5</v>
      </c>
      <c r="L346" s="4">
        <f t="shared" si="16"/>
        <v>100</v>
      </c>
      <c r="M346" s="4">
        <f t="shared" si="14"/>
        <v>100</v>
      </c>
      <c r="N346" s="1" t="s">
        <v>824</v>
      </c>
    </row>
    <row r="347" spans="1:14" ht="15" x14ac:dyDescent="0.2">
      <c r="A347" s="22" t="s">
        <v>617</v>
      </c>
      <c r="B347" s="22" t="s">
        <v>379</v>
      </c>
      <c r="C347" s="1">
        <v>10</v>
      </c>
      <c r="D347" s="1">
        <v>10</v>
      </c>
      <c r="E347" s="1">
        <v>10</v>
      </c>
      <c r="F347" s="1">
        <v>10</v>
      </c>
      <c r="G347" s="1">
        <v>10</v>
      </c>
      <c r="H347" s="1">
        <v>12.5</v>
      </c>
      <c r="I347" s="1">
        <v>12.5</v>
      </c>
      <c r="J347" s="1">
        <v>12.5</v>
      </c>
      <c r="K347" s="1">
        <v>12.5</v>
      </c>
      <c r="L347" s="4">
        <f t="shared" si="16"/>
        <v>100</v>
      </c>
      <c r="M347" s="4">
        <f t="shared" si="14"/>
        <v>100</v>
      </c>
      <c r="N347" s="1" t="s">
        <v>64</v>
      </c>
    </row>
    <row r="348" spans="1:14" ht="15" x14ac:dyDescent="0.2">
      <c r="A348" s="22" t="s">
        <v>618</v>
      </c>
      <c r="B348" s="22" t="s">
        <v>435</v>
      </c>
      <c r="C348" s="1">
        <v>10</v>
      </c>
      <c r="D348" s="1">
        <v>10</v>
      </c>
      <c r="E348" s="1">
        <v>10</v>
      </c>
      <c r="F348" s="1">
        <v>10</v>
      </c>
      <c r="G348" s="1">
        <v>0</v>
      </c>
      <c r="H348" s="1">
        <v>12.5</v>
      </c>
      <c r="I348" s="1">
        <v>12.5</v>
      </c>
      <c r="J348" s="1">
        <v>12.5</v>
      </c>
      <c r="K348" s="1">
        <v>12.5</v>
      </c>
      <c r="L348" s="4">
        <f t="shared" si="16"/>
        <v>90</v>
      </c>
      <c r="M348" s="4">
        <f t="shared" si="14"/>
        <v>90</v>
      </c>
      <c r="N348" s="1" t="s">
        <v>824</v>
      </c>
    </row>
    <row r="349" spans="1:14" ht="15" x14ac:dyDescent="0.2">
      <c r="A349" s="22" t="s">
        <v>620</v>
      </c>
      <c r="B349" s="22" t="s">
        <v>422</v>
      </c>
      <c r="C349" s="1">
        <v>10</v>
      </c>
      <c r="D349" s="1">
        <v>10</v>
      </c>
      <c r="E349" s="1">
        <v>10</v>
      </c>
      <c r="F349" s="1">
        <v>10</v>
      </c>
      <c r="G349" s="1">
        <v>10</v>
      </c>
      <c r="H349" s="1">
        <v>12.5</v>
      </c>
      <c r="I349" s="1">
        <v>12.5</v>
      </c>
      <c r="J349" s="1">
        <v>12.5</v>
      </c>
      <c r="K349" s="1">
        <v>12.5</v>
      </c>
      <c r="L349" s="4">
        <f t="shared" si="16"/>
        <v>100</v>
      </c>
      <c r="M349" s="4">
        <f t="shared" si="14"/>
        <v>100</v>
      </c>
      <c r="N349" s="1" t="s">
        <v>64</v>
      </c>
    </row>
    <row r="350" spans="1:14" ht="15" x14ac:dyDescent="0.2">
      <c r="A350" s="22" t="s">
        <v>622</v>
      </c>
      <c r="B350" s="22" t="s">
        <v>422</v>
      </c>
      <c r="C350" s="1">
        <v>10</v>
      </c>
      <c r="D350" s="1">
        <v>10</v>
      </c>
      <c r="E350" s="1">
        <v>10</v>
      </c>
      <c r="F350" s="1">
        <v>10</v>
      </c>
      <c r="G350" s="1">
        <v>10</v>
      </c>
      <c r="H350" s="1">
        <v>12.5</v>
      </c>
      <c r="I350" s="1">
        <v>12.5</v>
      </c>
      <c r="J350" s="1">
        <v>12.5</v>
      </c>
      <c r="K350" s="1">
        <v>12.5</v>
      </c>
      <c r="L350" s="4">
        <f t="shared" si="16"/>
        <v>100</v>
      </c>
      <c r="M350" s="4">
        <f t="shared" si="14"/>
        <v>100</v>
      </c>
      <c r="N350" s="1" t="s">
        <v>825</v>
      </c>
    </row>
    <row r="351" spans="1:14" ht="15" x14ac:dyDescent="0.2">
      <c r="A351" s="22" t="s">
        <v>623</v>
      </c>
      <c r="B351" s="22" t="s">
        <v>382</v>
      </c>
      <c r="C351" s="1">
        <v>10</v>
      </c>
      <c r="D351" s="1">
        <v>10</v>
      </c>
      <c r="E351" s="1">
        <v>10</v>
      </c>
      <c r="F351" s="1">
        <v>10</v>
      </c>
      <c r="G351" s="1">
        <v>10</v>
      </c>
      <c r="H351" s="1">
        <v>12.5</v>
      </c>
      <c r="I351" s="1">
        <v>12.5</v>
      </c>
      <c r="J351" s="1">
        <v>12.5</v>
      </c>
      <c r="K351" s="1">
        <v>12.5</v>
      </c>
      <c r="L351" s="4">
        <f t="shared" si="16"/>
        <v>100</v>
      </c>
      <c r="M351" s="4">
        <f t="shared" si="14"/>
        <v>100</v>
      </c>
      <c r="N351" s="1" t="s">
        <v>859</v>
      </c>
    </row>
    <row r="352" spans="1:14" ht="15" x14ac:dyDescent="0.2">
      <c r="A352" s="22" t="s">
        <v>624</v>
      </c>
      <c r="B352" s="22" t="s">
        <v>422</v>
      </c>
      <c r="C352" s="1">
        <v>10</v>
      </c>
      <c r="D352" s="1">
        <v>10</v>
      </c>
      <c r="E352" s="1">
        <v>10</v>
      </c>
      <c r="F352" s="1">
        <v>10</v>
      </c>
      <c r="G352" s="1">
        <v>10</v>
      </c>
      <c r="H352" s="1">
        <v>12.5</v>
      </c>
      <c r="I352" s="1">
        <v>12.5</v>
      </c>
      <c r="J352" s="1">
        <v>12.5</v>
      </c>
      <c r="K352" s="1">
        <v>12.5</v>
      </c>
      <c r="L352" s="4">
        <f t="shared" si="16"/>
        <v>100</v>
      </c>
      <c r="M352" s="4">
        <f t="shared" si="14"/>
        <v>100</v>
      </c>
      <c r="N352" s="1" t="s">
        <v>834</v>
      </c>
    </row>
    <row r="353" spans="1:14" ht="15" x14ac:dyDescent="0.2">
      <c r="A353" s="22" t="s">
        <v>625</v>
      </c>
      <c r="B353" s="22" t="s">
        <v>382</v>
      </c>
      <c r="C353" s="1">
        <v>10</v>
      </c>
      <c r="D353" s="1">
        <v>10</v>
      </c>
      <c r="E353" s="1">
        <v>10</v>
      </c>
      <c r="F353" s="1">
        <v>10</v>
      </c>
      <c r="G353" s="1">
        <v>10</v>
      </c>
      <c r="H353" s="1">
        <v>12.5</v>
      </c>
      <c r="I353" s="1">
        <v>12.5</v>
      </c>
      <c r="J353" s="1">
        <v>12.5</v>
      </c>
      <c r="K353" s="1">
        <v>12.5</v>
      </c>
      <c r="L353" s="4">
        <f t="shared" si="16"/>
        <v>100</v>
      </c>
      <c r="M353" s="4">
        <f t="shared" si="14"/>
        <v>100</v>
      </c>
      <c r="N353" s="1" t="s">
        <v>832</v>
      </c>
    </row>
    <row r="354" spans="1:14" ht="15" x14ac:dyDescent="0.2">
      <c r="A354" s="22" t="s">
        <v>627</v>
      </c>
      <c r="B354" s="22" t="s">
        <v>382</v>
      </c>
      <c r="C354" s="1">
        <v>10</v>
      </c>
      <c r="D354" s="1">
        <v>10</v>
      </c>
      <c r="E354" s="1">
        <v>10</v>
      </c>
      <c r="F354" s="1">
        <v>10</v>
      </c>
      <c r="G354" s="1">
        <v>10</v>
      </c>
      <c r="H354" s="1">
        <v>12.5</v>
      </c>
      <c r="I354" s="1">
        <v>12.5</v>
      </c>
      <c r="J354" s="1">
        <v>12.5</v>
      </c>
      <c r="K354" s="1">
        <v>12.5</v>
      </c>
      <c r="L354" s="4">
        <f t="shared" si="16"/>
        <v>100</v>
      </c>
      <c r="M354" s="4">
        <f t="shared" si="14"/>
        <v>100</v>
      </c>
      <c r="N354" s="1" t="s">
        <v>69</v>
      </c>
    </row>
    <row r="355" spans="1:14" ht="15" x14ac:dyDescent="0.2">
      <c r="A355" s="22" t="s">
        <v>629</v>
      </c>
      <c r="B355" s="22" t="s">
        <v>382</v>
      </c>
      <c r="C355" s="1">
        <v>10</v>
      </c>
      <c r="D355" s="1">
        <v>10</v>
      </c>
      <c r="E355" s="1">
        <v>8</v>
      </c>
      <c r="F355" s="1">
        <v>8</v>
      </c>
      <c r="G355" s="1">
        <v>10</v>
      </c>
      <c r="H355" s="1">
        <v>12.5</v>
      </c>
      <c r="I355" s="1">
        <v>12.5</v>
      </c>
      <c r="J355" s="1">
        <v>12.5</v>
      </c>
      <c r="K355" s="1">
        <v>12.5</v>
      </c>
      <c r="L355" s="4">
        <f t="shared" si="16"/>
        <v>96</v>
      </c>
      <c r="M355" s="4">
        <f t="shared" si="14"/>
        <v>96</v>
      </c>
      <c r="N355" s="1" t="s">
        <v>872</v>
      </c>
    </row>
    <row r="356" spans="1:14" ht="15" x14ac:dyDescent="0.2">
      <c r="A356" s="22" t="s">
        <v>630</v>
      </c>
      <c r="B356" s="22" t="s">
        <v>382</v>
      </c>
      <c r="C356" s="1">
        <v>10</v>
      </c>
      <c r="D356" s="1">
        <v>8</v>
      </c>
      <c r="E356" s="1">
        <v>10</v>
      </c>
      <c r="F356" s="1">
        <v>8</v>
      </c>
      <c r="G356" s="1">
        <v>10</v>
      </c>
      <c r="H356" s="1">
        <v>12.5</v>
      </c>
      <c r="I356" s="1">
        <v>12.5</v>
      </c>
      <c r="J356" s="1">
        <v>12.5</v>
      </c>
      <c r="K356" s="1">
        <v>9.5</v>
      </c>
      <c r="L356" s="4">
        <f t="shared" si="16"/>
        <v>93</v>
      </c>
      <c r="M356" s="4">
        <f t="shared" si="14"/>
        <v>93</v>
      </c>
      <c r="N356" s="1" t="s">
        <v>832</v>
      </c>
    </row>
    <row r="357" spans="1:14" ht="15" x14ac:dyDescent="0.2">
      <c r="A357" s="22" t="s">
        <v>631</v>
      </c>
      <c r="B357" s="22" t="s">
        <v>398</v>
      </c>
      <c r="C357" s="1">
        <v>10</v>
      </c>
      <c r="D357" s="1">
        <v>10</v>
      </c>
      <c r="E357" s="1">
        <v>10</v>
      </c>
      <c r="F357" s="1">
        <v>10</v>
      </c>
      <c r="G357" s="1">
        <v>10</v>
      </c>
      <c r="H357" s="1">
        <v>12.5</v>
      </c>
      <c r="I357" s="1">
        <v>12.5</v>
      </c>
      <c r="J357" s="1">
        <v>12.5</v>
      </c>
      <c r="K357" s="1">
        <v>12.5</v>
      </c>
      <c r="L357" s="4">
        <f t="shared" si="16"/>
        <v>100</v>
      </c>
      <c r="M357" s="4">
        <f t="shared" si="14"/>
        <v>100</v>
      </c>
      <c r="N357" s="1" t="s">
        <v>825</v>
      </c>
    </row>
    <row r="358" spans="1:14" ht="15" x14ac:dyDescent="0.2">
      <c r="A358" s="22" t="s">
        <v>632</v>
      </c>
      <c r="B358" s="22" t="s">
        <v>422</v>
      </c>
      <c r="C358" s="1">
        <v>10</v>
      </c>
      <c r="D358" s="1">
        <v>10</v>
      </c>
      <c r="E358" s="1">
        <v>10</v>
      </c>
      <c r="F358" s="1">
        <v>10</v>
      </c>
      <c r="G358" s="1">
        <v>10</v>
      </c>
      <c r="H358" s="1">
        <v>12.5</v>
      </c>
      <c r="I358" s="1">
        <v>12.5</v>
      </c>
      <c r="J358" s="1">
        <v>12.5</v>
      </c>
      <c r="K358" s="1">
        <v>0</v>
      </c>
      <c r="L358" s="4">
        <f t="shared" si="16"/>
        <v>87.5</v>
      </c>
      <c r="M358" s="4">
        <f t="shared" si="14"/>
        <v>88</v>
      </c>
      <c r="N358" s="1" t="s">
        <v>332</v>
      </c>
    </row>
    <row r="359" spans="1:14" ht="15" x14ac:dyDescent="0.2">
      <c r="A359" s="22" t="s">
        <v>634</v>
      </c>
      <c r="B359" s="22" t="s">
        <v>382</v>
      </c>
      <c r="C359" s="1">
        <v>10</v>
      </c>
      <c r="D359" s="1">
        <v>10</v>
      </c>
      <c r="E359" s="1">
        <v>10</v>
      </c>
      <c r="F359" s="1">
        <v>10</v>
      </c>
      <c r="G359" s="1">
        <v>10</v>
      </c>
      <c r="H359" s="1">
        <v>12.5</v>
      </c>
      <c r="I359" s="1">
        <v>12.5</v>
      </c>
      <c r="J359" s="1">
        <v>12.5</v>
      </c>
      <c r="K359" s="1">
        <v>12.5</v>
      </c>
      <c r="L359" s="4">
        <f t="shared" si="16"/>
        <v>100</v>
      </c>
      <c r="M359" s="4">
        <f t="shared" si="14"/>
        <v>100</v>
      </c>
      <c r="N359" s="1" t="s">
        <v>112</v>
      </c>
    </row>
    <row r="360" spans="1:14" ht="15" x14ac:dyDescent="0.2">
      <c r="A360" s="22" t="s">
        <v>636</v>
      </c>
      <c r="B360" s="22" t="s">
        <v>382</v>
      </c>
      <c r="C360" s="1">
        <v>10</v>
      </c>
      <c r="D360" s="1">
        <v>10</v>
      </c>
      <c r="E360" s="1">
        <v>10</v>
      </c>
      <c r="F360" s="1">
        <v>10</v>
      </c>
      <c r="G360" s="1">
        <v>10</v>
      </c>
      <c r="H360" s="1">
        <v>12.5</v>
      </c>
      <c r="I360" s="1">
        <v>12.5</v>
      </c>
      <c r="J360" s="1">
        <v>12.5</v>
      </c>
      <c r="K360" s="1">
        <v>12.5</v>
      </c>
      <c r="L360" s="4">
        <f t="shared" si="16"/>
        <v>100</v>
      </c>
      <c r="M360" s="4">
        <f t="shared" si="14"/>
        <v>100</v>
      </c>
      <c r="N360" s="1" t="s">
        <v>40</v>
      </c>
    </row>
    <row r="361" spans="1:14" ht="15" x14ac:dyDescent="0.2">
      <c r="A361" s="22" t="s">
        <v>638</v>
      </c>
      <c r="B361" s="22" t="s">
        <v>422</v>
      </c>
      <c r="C361" s="1">
        <v>10</v>
      </c>
      <c r="D361" s="1">
        <v>10</v>
      </c>
      <c r="E361" s="1">
        <v>10</v>
      </c>
      <c r="F361" s="1">
        <v>10</v>
      </c>
      <c r="G361" s="1">
        <v>10</v>
      </c>
      <c r="H361" s="1">
        <v>12.5</v>
      </c>
      <c r="I361" s="1">
        <v>12.5</v>
      </c>
      <c r="J361" s="1">
        <v>12.5</v>
      </c>
      <c r="K361" s="1">
        <v>12.5</v>
      </c>
      <c r="L361" s="1">
        <v>100</v>
      </c>
      <c r="M361" s="4">
        <f t="shared" si="14"/>
        <v>100</v>
      </c>
      <c r="N361" s="1" t="s">
        <v>878</v>
      </c>
    </row>
    <row r="362" spans="1:14" ht="15" x14ac:dyDescent="0.2">
      <c r="A362" s="22" t="s">
        <v>639</v>
      </c>
      <c r="B362" s="22" t="s">
        <v>395</v>
      </c>
      <c r="C362" s="1">
        <v>10</v>
      </c>
      <c r="D362" s="1">
        <v>7</v>
      </c>
      <c r="E362" s="1">
        <v>10</v>
      </c>
      <c r="F362" s="1">
        <v>7</v>
      </c>
      <c r="G362" s="1">
        <v>10</v>
      </c>
      <c r="H362" s="1">
        <v>12.5</v>
      </c>
      <c r="I362" s="1">
        <v>12.5</v>
      </c>
      <c r="J362" s="1">
        <v>12.5</v>
      </c>
      <c r="K362" s="1">
        <v>0</v>
      </c>
      <c r="L362" s="4">
        <f t="shared" ref="L362:L469" si="17">SUM(C362:K362)</f>
        <v>81.5</v>
      </c>
      <c r="M362" s="4">
        <f t="shared" si="14"/>
        <v>82</v>
      </c>
      <c r="N362" s="1" t="s">
        <v>332</v>
      </c>
    </row>
    <row r="363" spans="1:14" ht="15" x14ac:dyDescent="0.2">
      <c r="A363" s="22" t="s">
        <v>641</v>
      </c>
      <c r="B363" s="22" t="s">
        <v>382</v>
      </c>
      <c r="C363" s="1">
        <v>10</v>
      </c>
      <c r="D363" s="1">
        <v>10</v>
      </c>
      <c r="E363" s="1">
        <v>10</v>
      </c>
      <c r="F363" s="1">
        <v>10</v>
      </c>
      <c r="G363" s="1">
        <v>10</v>
      </c>
      <c r="H363" s="1">
        <v>12.5</v>
      </c>
      <c r="I363" s="1">
        <v>12.5</v>
      </c>
      <c r="J363" s="1">
        <v>12.5</v>
      </c>
      <c r="K363" s="1">
        <v>12.5</v>
      </c>
      <c r="L363" s="4">
        <f t="shared" si="17"/>
        <v>100</v>
      </c>
      <c r="M363" s="4">
        <f t="shared" si="14"/>
        <v>100</v>
      </c>
      <c r="N363" s="1" t="s">
        <v>825</v>
      </c>
    </row>
    <row r="364" spans="1:14" ht="15" x14ac:dyDescent="0.2">
      <c r="A364" s="22" t="s">
        <v>642</v>
      </c>
      <c r="B364" s="22" t="s">
        <v>382</v>
      </c>
      <c r="C364" s="1">
        <v>10</v>
      </c>
      <c r="D364" s="1">
        <v>10</v>
      </c>
      <c r="E364" s="1">
        <v>10</v>
      </c>
      <c r="F364" s="1">
        <v>10</v>
      </c>
      <c r="G364" s="1">
        <v>10</v>
      </c>
      <c r="H364" s="1">
        <v>12.5</v>
      </c>
      <c r="I364" s="1">
        <v>12.5</v>
      </c>
      <c r="J364" s="1">
        <v>12.5</v>
      </c>
      <c r="K364" s="1">
        <v>12.5</v>
      </c>
      <c r="L364" s="4">
        <f t="shared" si="17"/>
        <v>100</v>
      </c>
      <c r="M364" s="4">
        <f t="shared" si="14"/>
        <v>100</v>
      </c>
      <c r="N364" s="1" t="s">
        <v>299</v>
      </c>
    </row>
    <row r="365" spans="1:14" ht="15" x14ac:dyDescent="0.2">
      <c r="A365" s="22" t="s">
        <v>644</v>
      </c>
      <c r="B365" s="22" t="s">
        <v>395</v>
      </c>
      <c r="C365" s="1">
        <v>10</v>
      </c>
      <c r="D365" s="1">
        <v>10</v>
      </c>
      <c r="E365" s="1">
        <v>10</v>
      </c>
      <c r="F365" s="1">
        <v>10</v>
      </c>
      <c r="G365" s="1">
        <v>10</v>
      </c>
      <c r="H365" s="1">
        <v>12.5</v>
      </c>
      <c r="I365" s="1">
        <v>12.5</v>
      </c>
      <c r="J365" s="1">
        <v>12.5</v>
      </c>
      <c r="K365" s="1">
        <v>0</v>
      </c>
      <c r="L365" s="4">
        <f t="shared" si="17"/>
        <v>87.5</v>
      </c>
      <c r="M365" s="4">
        <f t="shared" si="14"/>
        <v>88</v>
      </c>
      <c r="N365" s="1" t="s">
        <v>895</v>
      </c>
    </row>
    <row r="366" spans="1:14" ht="15" x14ac:dyDescent="0.2">
      <c r="A366" s="22" t="s">
        <v>646</v>
      </c>
      <c r="B366" s="22" t="s">
        <v>382</v>
      </c>
      <c r="C366" s="1">
        <v>10</v>
      </c>
      <c r="D366" s="1">
        <v>10</v>
      </c>
      <c r="E366" s="1">
        <v>10</v>
      </c>
      <c r="F366" s="1">
        <v>10</v>
      </c>
      <c r="G366" s="1">
        <v>10</v>
      </c>
      <c r="H366" s="1">
        <v>12.5</v>
      </c>
      <c r="I366" s="1">
        <v>12.5</v>
      </c>
      <c r="J366" s="1">
        <v>12.5</v>
      </c>
      <c r="K366" s="1">
        <v>12.5</v>
      </c>
      <c r="L366" s="4">
        <f t="shared" si="17"/>
        <v>100</v>
      </c>
      <c r="M366" s="4">
        <f t="shared" si="14"/>
        <v>100</v>
      </c>
      <c r="N366" s="1" t="s">
        <v>40</v>
      </c>
    </row>
    <row r="367" spans="1:14" ht="15" x14ac:dyDescent="0.2">
      <c r="A367" s="22" t="s">
        <v>648</v>
      </c>
      <c r="B367" s="22" t="s">
        <v>422</v>
      </c>
      <c r="C367" s="1">
        <v>10</v>
      </c>
      <c r="D367" s="1">
        <v>10</v>
      </c>
      <c r="E367" s="1">
        <v>10</v>
      </c>
      <c r="F367" s="1">
        <v>10</v>
      </c>
      <c r="G367" s="1">
        <v>10</v>
      </c>
      <c r="H367" s="1">
        <v>12.5</v>
      </c>
      <c r="I367" s="1">
        <v>12.5</v>
      </c>
      <c r="J367" s="1">
        <v>12.5</v>
      </c>
      <c r="K367" s="1">
        <v>12.5</v>
      </c>
      <c r="L367" s="4">
        <f t="shared" si="17"/>
        <v>100</v>
      </c>
      <c r="M367" s="4">
        <f t="shared" si="14"/>
        <v>100</v>
      </c>
      <c r="N367" s="1" t="s">
        <v>825</v>
      </c>
    </row>
    <row r="368" spans="1:14" ht="15" x14ac:dyDescent="0.2">
      <c r="A368" s="22" t="s">
        <v>649</v>
      </c>
      <c r="B368" s="22" t="s">
        <v>382</v>
      </c>
      <c r="C368" s="1">
        <v>10</v>
      </c>
      <c r="D368" s="1">
        <v>10</v>
      </c>
      <c r="E368" s="1">
        <v>10</v>
      </c>
      <c r="F368" s="1">
        <v>10</v>
      </c>
      <c r="G368" s="1">
        <v>10</v>
      </c>
      <c r="H368" s="1">
        <v>12.5</v>
      </c>
      <c r="I368" s="1">
        <v>12.5</v>
      </c>
      <c r="J368" s="1">
        <v>12.5</v>
      </c>
      <c r="K368" s="1">
        <v>12.5</v>
      </c>
      <c r="L368" s="4">
        <f t="shared" si="17"/>
        <v>100</v>
      </c>
      <c r="M368" s="4">
        <f t="shared" si="14"/>
        <v>100</v>
      </c>
      <c r="N368" s="1" t="s">
        <v>50</v>
      </c>
    </row>
    <row r="369" spans="1:14" ht="15" x14ac:dyDescent="0.2">
      <c r="A369" s="22" t="s">
        <v>651</v>
      </c>
      <c r="B369" s="22" t="s">
        <v>422</v>
      </c>
      <c r="C369" s="1">
        <v>10</v>
      </c>
      <c r="D369" s="1">
        <v>10</v>
      </c>
      <c r="E369" s="1">
        <v>10</v>
      </c>
      <c r="F369" s="1">
        <v>10</v>
      </c>
      <c r="G369" s="1">
        <v>10</v>
      </c>
      <c r="H369" s="1">
        <v>12.5</v>
      </c>
      <c r="I369" s="1">
        <v>12.5</v>
      </c>
      <c r="J369" s="1">
        <v>12.5</v>
      </c>
      <c r="K369" s="1">
        <v>12.5</v>
      </c>
      <c r="L369" s="4">
        <f t="shared" si="17"/>
        <v>100</v>
      </c>
      <c r="M369" s="4">
        <f t="shared" si="14"/>
        <v>100</v>
      </c>
      <c r="N369" s="1" t="s">
        <v>332</v>
      </c>
    </row>
    <row r="370" spans="1:14" ht="15" x14ac:dyDescent="0.2">
      <c r="A370" s="22" t="s">
        <v>652</v>
      </c>
      <c r="B370" s="22" t="s">
        <v>449</v>
      </c>
      <c r="C370" s="1">
        <v>10</v>
      </c>
      <c r="D370" s="1">
        <v>10</v>
      </c>
      <c r="E370" s="1">
        <v>10</v>
      </c>
      <c r="F370" s="1">
        <v>10</v>
      </c>
      <c r="G370" s="1">
        <v>10</v>
      </c>
      <c r="H370" s="1">
        <v>12.5</v>
      </c>
      <c r="I370" s="1">
        <v>12.5</v>
      </c>
      <c r="J370" s="1">
        <v>12.5</v>
      </c>
      <c r="K370" s="1">
        <v>12.5</v>
      </c>
      <c r="L370" s="4">
        <f t="shared" si="17"/>
        <v>100</v>
      </c>
      <c r="M370" s="4">
        <f t="shared" si="14"/>
        <v>100</v>
      </c>
      <c r="N370" s="1" t="s">
        <v>299</v>
      </c>
    </row>
    <row r="371" spans="1:14" ht="15" x14ac:dyDescent="0.2">
      <c r="A371" s="22" t="s">
        <v>654</v>
      </c>
      <c r="B371" s="22" t="s">
        <v>398</v>
      </c>
      <c r="C371" s="1">
        <v>10</v>
      </c>
      <c r="D371" s="1">
        <v>10</v>
      </c>
      <c r="E371" s="1">
        <v>10</v>
      </c>
      <c r="F371" s="1">
        <v>10</v>
      </c>
      <c r="G371" s="1">
        <v>10</v>
      </c>
      <c r="H371" s="1">
        <v>12.5</v>
      </c>
      <c r="I371" s="1">
        <v>12.5</v>
      </c>
      <c r="J371" s="1">
        <v>12.5</v>
      </c>
      <c r="K371" s="1">
        <v>12.5</v>
      </c>
      <c r="L371" s="4">
        <f t="shared" si="17"/>
        <v>100</v>
      </c>
      <c r="M371" s="4">
        <f t="shared" si="14"/>
        <v>100</v>
      </c>
      <c r="N371" s="1" t="s">
        <v>824</v>
      </c>
    </row>
    <row r="372" spans="1:14" ht="15" x14ac:dyDescent="0.2">
      <c r="A372" s="22" t="s">
        <v>655</v>
      </c>
      <c r="B372" s="22" t="s">
        <v>422</v>
      </c>
      <c r="C372" s="1">
        <v>10</v>
      </c>
      <c r="D372" s="1">
        <v>10</v>
      </c>
      <c r="E372" s="1">
        <v>10</v>
      </c>
      <c r="F372" s="1">
        <v>10</v>
      </c>
      <c r="G372" s="1">
        <v>10</v>
      </c>
      <c r="H372" s="1">
        <v>12.5</v>
      </c>
      <c r="I372" s="1">
        <v>12.5</v>
      </c>
      <c r="J372" s="1">
        <v>12.5</v>
      </c>
      <c r="K372" s="1">
        <v>12.5</v>
      </c>
      <c r="L372" s="4">
        <f t="shared" si="17"/>
        <v>100</v>
      </c>
      <c r="M372" s="4">
        <f t="shared" si="14"/>
        <v>100</v>
      </c>
    </row>
    <row r="373" spans="1:14" ht="15" x14ac:dyDescent="0.2">
      <c r="A373" s="22" t="s">
        <v>656</v>
      </c>
      <c r="B373" s="22" t="s">
        <v>395</v>
      </c>
      <c r="C373" s="1">
        <v>10</v>
      </c>
      <c r="D373" s="1">
        <v>10</v>
      </c>
      <c r="E373" s="1">
        <v>10</v>
      </c>
      <c r="F373" s="1">
        <v>10</v>
      </c>
      <c r="G373" s="1">
        <v>10</v>
      </c>
      <c r="H373" s="1">
        <v>12.5</v>
      </c>
      <c r="I373" s="1">
        <v>12.5</v>
      </c>
      <c r="J373" s="1">
        <v>0</v>
      </c>
      <c r="K373" s="1">
        <v>12.5</v>
      </c>
      <c r="L373" s="4">
        <f t="shared" si="17"/>
        <v>87.5</v>
      </c>
      <c r="M373" s="4">
        <f t="shared" si="14"/>
        <v>88</v>
      </c>
      <c r="N373" s="1" t="s">
        <v>896</v>
      </c>
    </row>
    <row r="374" spans="1:14" ht="15" x14ac:dyDescent="0.2">
      <c r="A374" s="22" t="s">
        <v>658</v>
      </c>
      <c r="B374" s="22" t="s">
        <v>453</v>
      </c>
      <c r="C374" s="1">
        <v>10</v>
      </c>
      <c r="D374" s="1">
        <v>10</v>
      </c>
      <c r="E374" s="1">
        <v>10</v>
      </c>
      <c r="F374" s="1">
        <v>10</v>
      </c>
      <c r="G374" s="1">
        <v>10</v>
      </c>
      <c r="H374" s="1">
        <v>12.5</v>
      </c>
      <c r="I374" s="1">
        <v>12.5</v>
      </c>
      <c r="J374" s="1">
        <v>12.5</v>
      </c>
      <c r="K374" s="1">
        <v>12.5</v>
      </c>
      <c r="L374" s="4">
        <f t="shared" si="17"/>
        <v>100</v>
      </c>
      <c r="M374" s="4">
        <f t="shared" si="14"/>
        <v>100</v>
      </c>
      <c r="N374" s="1" t="s">
        <v>859</v>
      </c>
    </row>
    <row r="375" spans="1:14" ht="15" x14ac:dyDescent="0.2">
      <c r="A375" s="22" t="s">
        <v>659</v>
      </c>
      <c r="B375" s="22" t="s">
        <v>449</v>
      </c>
      <c r="C375" s="1">
        <v>10</v>
      </c>
      <c r="D375" s="1">
        <v>10</v>
      </c>
      <c r="E375" s="1">
        <v>10</v>
      </c>
      <c r="F375" s="1">
        <v>10</v>
      </c>
      <c r="G375" s="1">
        <v>10</v>
      </c>
      <c r="H375" s="1">
        <v>12.5</v>
      </c>
      <c r="I375" s="1">
        <v>7.5</v>
      </c>
      <c r="J375" s="1">
        <v>12.5</v>
      </c>
      <c r="K375" s="1">
        <v>12.5</v>
      </c>
      <c r="L375" s="4">
        <f t="shared" si="17"/>
        <v>95</v>
      </c>
      <c r="M375" s="4">
        <f t="shared" si="14"/>
        <v>95</v>
      </c>
      <c r="N375" s="1" t="s">
        <v>299</v>
      </c>
    </row>
    <row r="376" spans="1:14" ht="15" x14ac:dyDescent="0.2">
      <c r="A376" s="22" t="s">
        <v>660</v>
      </c>
      <c r="B376" s="22" t="s">
        <v>422</v>
      </c>
      <c r="C376" s="1">
        <v>10</v>
      </c>
      <c r="D376" s="1">
        <v>10</v>
      </c>
      <c r="E376" s="1">
        <v>10</v>
      </c>
      <c r="F376" s="1">
        <v>10</v>
      </c>
      <c r="G376" s="1">
        <v>10</v>
      </c>
      <c r="H376" s="1">
        <v>12.5</v>
      </c>
      <c r="I376" s="1">
        <v>12.5</v>
      </c>
      <c r="J376" s="1">
        <v>12.5</v>
      </c>
      <c r="K376" s="1">
        <v>12.5</v>
      </c>
      <c r="L376" s="4">
        <f t="shared" si="17"/>
        <v>100</v>
      </c>
      <c r="M376" s="4">
        <f t="shared" si="14"/>
        <v>100</v>
      </c>
      <c r="N376" s="1" t="s">
        <v>40</v>
      </c>
    </row>
    <row r="377" spans="1:14" ht="15" x14ac:dyDescent="0.2">
      <c r="A377" s="22" t="s">
        <v>662</v>
      </c>
      <c r="B377" s="22" t="s">
        <v>422</v>
      </c>
      <c r="C377" s="1">
        <v>10</v>
      </c>
      <c r="D377" s="1">
        <v>10</v>
      </c>
      <c r="E377" s="1">
        <v>10</v>
      </c>
      <c r="F377" s="1">
        <v>10</v>
      </c>
      <c r="G377" s="1">
        <v>10</v>
      </c>
      <c r="H377" s="1">
        <v>12.5</v>
      </c>
      <c r="I377" s="1">
        <v>12.5</v>
      </c>
      <c r="J377" s="1">
        <v>12.5</v>
      </c>
      <c r="K377" s="1">
        <v>12.5</v>
      </c>
      <c r="L377" s="4">
        <f t="shared" si="17"/>
        <v>100</v>
      </c>
      <c r="M377" s="4">
        <f t="shared" si="14"/>
        <v>100</v>
      </c>
      <c r="N377" s="1" t="s">
        <v>64</v>
      </c>
    </row>
    <row r="378" spans="1:14" ht="15" x14ac:dyDescent="0.2">
      <c r="A378" s="22" t="s">
        <v>663</v>
      </c>
      <c r="B378" s="22" t="s">
        <v>422</v>
      </c>
      <c r="C378" s="1">
        <v>10</v>
      </c>
      <c r="D378" s="1">
        <v>10</v>
      </c>
      <c r="E378" s="1">
        <v>10</v>
      </c>
      <c r="F378" s="1">
        <v>10</v>
      </c>
      <c r="G378" s="1">
        <v>10</v>
      </c>
      <c r="H378" s="1">
        <v>12.5</v>
      </c>
      <c r="I378" s="1">
        <v>12.5</v>
      </c>
      <c r="J378" s="1">
        <v>12.5</v>
      </c>
      <c r="K378" s="1">
        <v>12.5</v>
      </c>
      <c r="L378" s="4">
        <f t="shared" si="17"/>
        <v>100</v>
      </c>
      <c r="M378" s="4">
        <f t="shared" si="14"/>
        <v>100</v>
      </c>
      <c r="N378" s="1" t="s">
        <v>827</v>
      </c>
    </row>
    <row r="379" spans="1:14" ht="15" x14ac:dyDescent="0.2">
      <c r="A379" s="22" t="s">
        <v>665</v>
      </c>
      <c r="B379" s="22" t="s">
        <v>382</v>
      </c>
      <c r="C379" s="1">
        <v>10</v>
      </c>
      <c r="D379" s="1">
        <v>7</v>
      </c>
      <c r="E379" s="1">
        <v>10</v>
      </c>
      <c r="F379" s="1">
        <v>10</v>
      </c>
      <c r="G379" s="1">
        <v>7</v>
      </c>
      <c r="H379" s="1">
        <v>12.5</v>
      </c>
      <c r="I379" s="1">
        <v>12.5</v>
      </c>
      <c r="J379" s="1">
        <v>12.5</v>
      </c>
      <c r="K379" s="1">
        <v>12.5</v>
      </c>
      <c r="L379" s="4">
        <f t="shared" si="17"/>
        <v>94</v>
      </c>
      <c r="M379" s="4">
        <f t="shared" si="14"/>
        <v>94</v>
      </c>
      <c r="N379" s="1" t="s">
        <v>870</v>
      </c>
    </row>
    <row r="380" spans="1:14" ht="15" x14ac:dyDescent="0.2">
      <c r="A380" s="22" t="s">
        <v>667</v>
      </c>
      <c r="B380" s="22" t="s">
        <v>449</v>
      </c>
      <c r="C380" s="1">
        <v>10</v>
      </c>
      <c r="D380" s="1">
        <v>8</v>
      </c>
      <c r="E380" s="1">
        <v>10</v>
      </c>
      <c r="F380" s="1">
        <v>8</v>
      </c>
      <c r="G380" s="1">
        <v>10</v>
      </c>
      <c r="H380" s="1">
        <v>12.5</v>
      </c>
      <c r="I380" s="1">
        <v>7.5</v>
      </c>
      <c r="J380" s="1">
        <v>12.5</v>
      </c>
      <c r="K380" s="1">
        <v>12.5</v>
      </c>
      <c r="L380" s="4">
        <f t="shared" si="17"/>
        <v>91</v>
      </c>
      <c r="M380" s="4">
        <f t="shared" si="14"/>
        <v>91</v>
      </c>
      <c r="N380" s="1" t="s">
        <v>69</v>
      </c>
    </row>
    <row r="381" spans="1:14" ht="15" x14ac:dyDescent="0.2">
      <c r="A381" s="22" t="s">
        <v>669</v>
      </c>
      <c r="B381" s="22" t="s">
        <v>422</v>
      </c>
      <c r="C381" s="1">
        <v>10</v>
      </c>
      <c r="D381" s="1">
        <v>10</v>
      </c>
      <c r="E381" s="1">
        <v>10</v>
      </c>
      <c r="F381" s="1">
        <v>10</v>
      </c>
      <c r="G381" s="1">
        <v>10</v>
      </c>
      <c r="H381" s="1">
        <v>12.5</v>
      </c>
      <c r="I381" s="1">
        <v>12.5</v>
      </c>
      <c r="J381" s="1">
        <v>12.5</v>
      </c>
      <c r="K381" s="1">
        <v>12.5</v>
      </c>
      <c r="L381" s="4">
        <f t="shared" si="17"/>
        <v>100</v>
      </c>
      <c r="M381" s="4">
        <f t="shared" si="14"/>
        <v>100</v>
      </c>
      <c r="N381" s="1" t="s">
        <v>890</v>
      </c>
    </row>
    <row r="382" spans="1:14" ht="15" x14ac:dyDescent="0.2">
      <c r="A382" s="22" t="s">
        <v>671</v>
      </c>
      <c r="B382" s="22" t="s">
        <v>422</v>
      </c>
      <c r="C382" s="1">
        <v>10</v>
      </c>
      <c r="D382" s="1">
        <v>10</v>
      </c>
      <c r="E382" s="1">
        <v>10</v>
      </c>
      <c r="F382" s="1">
        <v>10</v>
      </c>
      <c r="G382" s="1">
        <v>10</v>
      </c>
      <c r="H382" s="1">
        <v>12.5</v>
      </c>
      <c r="I382" s="1">
        <v>12.5</v>
      </c>
      <c r="J382" s="1">
        <v>12.5</v>
      </c>
      <c r="K382" s="1">
        <v>12.5</v>
      </c>
      <c r="L382" s="4">
        <f t="shared" si="17"/>
        <v>100</v>
      </c>
      <c r="M382" s="4">
        <f t="shared" si="14"/>
        <v>100</v>
      </c>
      <c r="N382" s="1" t="s">
        <v>112</v>
      </c>
    </row>
    <row r="383" spans="1:14" ht="15" x14ac:dyDescent="0.2">
      <c r="A383" s="22" t="s">
        <v>672</v>
      </c>
      <c r="B383" s="22" t="s">
        <v>422</v>
      </c>
      <c r="C383" s="1">
        <v>10</v>
      </c>
      <c r="D383" s="1">
        <v>10</v>
      </c>
      <c r="E383" s="1">
        <v>10</v>
      </c>
      <c r="F383" s="1">
        <v>10</v>
      </c>
      <c r="G383" s="1">
        <v>10</v>
      </c>
      <c r="H383" s="1">
        <v>12.5</v>
      </c>
      <c r="I383" s="1">
        <v>12.5</v>
      </c>
      <c r="J383" s="1">
        <v>12.5</v>
      </c>
      <c r="K383" s="1">
        <v>12.5</v>
      </c>
      <c r="L383" s="4">
        <f t="shared" si="17"/>
        <v>100</v>
      </c>
      <c r="M383" s="4">
        <f t="shared" si="14"/>
        <v>100</v>
      </c>
      <c r="N383" s="1" t="s">
        <v>824</v>
      </c>
    </row>
    <row r="384" spans="1:14" ht="15" x14ac:dyDescent="0.2">
      <c r="A384" s="22" t="s">
        <v>673</v>
      </c>
      <c r="B384" s="22" t="s">
        <v>422</v>
      </c>
      <c r="C384" s="1">
        <v>10</v>
      </c>
      <c r="D384" s="1">
        <v>10</v>
      </c>
      <c r="E384" s="1">
        <v>10</v>
      </c>
      <c r="F384" s="1">
        <v>10</v>
      </c>
      <c r="G384" s="1">
        <v>10</v>
      </c>
      <c r="H384" s="1">
        <v>12.5</v>
      </c>
      <c r="I384" s="1">
        <v>12.5</v>
      </c>
      <c r="J384" s="1">
        <v>12.5</v>
      </c>
      <c r="K384" s="1">
        <v>12.5</v>
      </c>
      <c r="L384" s="4">
        <f t="shared" si="17"/>
        <v>100</v>
      </c>
      <c r="M384" s="4">
        <f t="shared" si="14"/>
        <v>100</v>
      </c>
      <c r="N384" s="1" t="s">
        <v>824</v>
      </c>
    </row>
    <row r="385" spans="1:14" ht="15" x14ac:dyDescent="0.2">
      <c r="A385" s="22" t="s">
        <v>674</v>
      </c>
      <c r="B385" s="22" t="s">
        <v>422</v>
      </c>
      <c r="C385" s="1">
        <v>10</v>
      </c>
      <c r="D385" s="1">
        <v>10</v>
      </c>
      <c r="E385" s="1">
        <v>10</v>
      </c>
      <c r="F385" s="1">
        <v>10</v>
      </c>
      <c r="G385" s="1">
        <v>10</v>
      </c>
      <c r="H385" s="1">
        <v>12.5</v>
      </c>
      <c r="I385" s="1">
        <v>12.5</v>
      </c>
      <c r="J385" s="1">
        <v>12.5</v>
      </c>
      <c r="K385" s="1">
        <v>12.5</v>
      </c>
      <c r="L385" s="4">
        <f t="shared" si="17"/>
        <v>100</v>
      </c>
      <c r="M385" s="4">
        <f t="shared" si="14"/>
        <v>100</v>
      </c>
      <c r="N385" s="1" t="s">
        <v>64</v>
      </c>
    </row>
    <row r="386" spans="1:14" ht="15" x14ac:dyDescent="0.2">
      <c r="A386" s="22" t="s">
        <v>675</v>
      </c>
      <c r="B386" s="22" t="s">
        <v>382</v>
      </c>
      <c r="C386" s="1">
        <v>10</v>
      </c>
      <c r="D386" s="1">
        <v>10</v>
      </c>
      <c r="E386" s="1">
        <v>10</v>
      </c>
      <c r="F386" s="1">
        <v>10</v>
      </c>
      <c r="G386" s="1">
        <v>10</v>
      </c>
      <c r="H386" s="1">
        <v>12.5</v>
      </c>
      <c r="I386" s="1">
        <v>12.5</v>
      </c>
      <c r="J386" s="1">
        <v>12.5</v>
      </c>
      <c r="K386" s="1">
        <v>6.5</v>
      </c>
      <c r="L386" s="4">
        <f t="shared" si="17"/>
        <v>94</v>
      </c>
      <c r="M386" s="4">
        <f t="shared" si="14"/>
        <v>94</v>
      </c>
      <c r="N386" s="1" t="s">
        <v>897</v>
      </c>
    </row>
    <row r="387" spans="1:14" ht="15" x14ac:dyDescent="0.2">
      <c r="A387" s="22" t="s">
        <v>677</v>
      </c>
      <c r="B387" s="22" t="s">
        <v>422</v>
      </c>
      <c r="C387" s="1">
        <v>10</v>
      </c>
      <c r="D387" s="1">
        <v>10</v>
      </c>
      <c r="E387" s="1">
        <v>10</v>
      </c>
      <c r="F387" s="1">
        <v>10</v>
      </c>
      <c r="G387" s="1">
        <v>10</v>
      </c>
      <c r="H387" s="1">
        <v>12.5</v>
      </c>
      <c r="I387" s="1">
        <v>12.5</v>
      </c>
      <c r="J387" s="1">
        <v>12.5</v>
      </c>
      <c r="K387" s="1">
        <v>12.5</v>
      </c>
      <c r="L387" s="4">
        <f t="shared" si="17"/>
        <v>100</v>
      </c>
      <c r="M387" s="4">
        <f t="shared" si="14"/>
        <v>100</v>
      </c>
      <c r="N387" s="1" t="s">
        <v>881</v>
      </c>
    </row>
    <row r="388" spans="1:14" ht="15" x14ac:dyDescent="0.2">
      <c r="A388" s="22" t="s">
        <v>679</v>
      </c>
      <c r="B388" s="22" t="s">
        <v>422</v>
      </c>
      <c r="C388" s="1">
        <v>10</v>
      </c>
      <c r="D388" s="1">
        <v>10</v>
      </c>
      <c r="E388" s="1">
        <v>10</v>
      </c>
      <c r="F388" s="1">
        <v>10</v>
      </c>
      <c r="G388" s="1">
        <v>10</v>
      </c>
      <c r="H388" s="1">
        <v>12.5</v>
      </c>
      <c r="I388" s="1">
        <v>12.5</v>
      </c>
      <c r="J388" s="1">
        <v>12.5</v>
      </c>
      <c r="K388" s="1">
        <v>12.5</v>
      </c>
      <c r="L388" s="4">
        <f t="shared" si="17"/>
        <v>100</v>
      </c>
      <c r="M388" s="4">
        <f t="shared" si="14"/>
        <v>100</v>
      </c>
      <c r="N388" s="1" t="s">
        <v>824</v>
      </c>
    </row>
    <row r="389" spans="1:14" ht="15" x14ac:dyDescent="0.2">
      <c r="A389" s="22" t="s">
        <v>680</v>
      </c>
      <c r="B389" s="22" t="s">
        <v>398</v>
      </c>
      <c r="C389" s="1">
        <v>10</v>
      </c>
      <c r="D389" s="1">
        <v>10</v>
      </c>
      <c r="E389" s="1">
        <v>10</v>
      </c>
      <c r="F389" s="1">
        <v>10</v>
      </c>
      <c r="G389" s="1">
        <v>10</v>
      </c>
      <c r="H389" s="1">
        <v>12.5</v>
      </c>
      <c r="I389" s="1">
        <v>7.5</v>
      </c>
      <c r="J389" s="1">
        <v>12.5</v>
      </c>
      <c r="K389" s="1">
        <v>12.5</v>
      </c>
      <c r="L389" s="4">
        <f t="shared" si="17"/>
        <v>95</v>
      </c>
      <c r="M389" s="4">
        <f t="shared" si="14"/>
        <v>95</v>
      </c>
      <c r="N389" s="1" t="s">
        <v>898</v>
      </c>
    </row>
    <row r="390" spans="1:14" ht="15" x14ac:dyDescent="0.2">
      <c r="A390" s="22" t="s">
        <v>681</v>
      </c>
      <c r="B390" s="22" t="s">
        <v>379</v>
      </c>
      <c r="C390" s="1">
        <v>10</v>
      </c>
      <c r="D390" s="1">
        <v>10</v>
      </c>
      <c r="E390" s="1">
        <v>10</v>
      </c>
      <c r="F390" s="1">
        <v>10</v>
      </c>
      <c r="G390" s="1">
        <v>10</v>
      </c>
      <c r="H390" s="1">
        <v>12.5</v>
      </c>
      <c r="I390" s="1">
        <v>12.5</v>
      </c>
      <c r="J390" s="1">
        <v>12.5</v>
      </c>
      <c r="K390" s="1">
        <v>12.5</v>
      </c>
      <c r="L390" s="4">
        <f t="shared" si="17"/>
        <v>100</v>
      </c>
      <c r="M390" s="4">
        <f t="shared" si="14"/>
        <v>100</v>
      </c>
      <c r="N390" s="1" t="s">
        <v>824</v>
      </c>
    </row>
    <row r="391" spans="1:14" ht="15" x14ac:dyDescent="0.2">
      <c r="A391" s="22" t="s">
        <v>683</v>
      </c>
      <c r="B391" s="22" t="s">
        <v>398</v>
      </c>
      <c r="C391" s="1">
        <v>10</v>
      </c>
      <c r="D391" s="1">
        <v>10</v>
      </c>
      <c r="E391" s="1">
        <v>10</v>
      </c>
      <c r="F391" s="1">
        <v>10</v>
      </c>
      <c r="G391" s="1">
        <v>10</v>
      </c>
      <c r="H391" s="1">
        <v>12.5</v>
      </c>
      <c r="I391" s="1">
        <v>12.5</v>
      </c>
      <c r="J391" s="1">
        <v>12.5</v>
      </c>
      <c r="K391" s="1">
        <v>12.5</v>
      </c>
      <c r="L391" s="4">
        <f t="shared" si="17"/>
        <v>100</v>
      </c>
      <c r="M391" s="4">
        <f t="shared" si="14"/>
        <v>100</v>
      </c>
      <c r="N391" s="1" t="s">
        <v>832</v>
      </c>
    </row>
    <row r="392" spans="1:14" ht="15" x14ac:dyDescent="0.2">
      <c r="A392" s="22" t="s">
        <v>685</v>
      </c>
      <c r="B392" s="22" t="s">
        <v>395</v>
      </c>
      <c r="C392" s="1">
        <v>10</v>
      </c>
      <c r="D392" s="1">
        <v>10</v>
      </c>
      <c r="E392" s="1">
        <v>10</v>
      </c>
      <c r="F392" s="1">
        <v>10</v>
      </c>
      <c r="G392" s="1">
        <v>10</v>
      </c>
      <c r="H392" s="1">
        <v>12.5</v>
      </c>
      <c r="I392" s="1">
        <v>12.5</v>
      </c>
      <c r="J392" s="1">
        <v>12.5</v>
      </c>
      <c r="K392" s="1">
        <v>12.5</v>
      </c>
      <c r="L392" s="4">
        <f t="shared" si="17"/>
        <v>100</v>
      </c>
      <c r="M392" s="4">
        <f t="shared" si="14"/>
        <v>100</v>
      </c>
      <c r="N392" s="1" t="s">
        <v>824</v>
      </c>
    </row>
    <row r="393" spans="1:14" ht="15" x14ac:dyDescent="0.2">
      <c r="A393" s="22" t="s">
        <v>686</v>
      </c>
      <c r="B393" s="22" t="s">
        <v>422</v>
      </c>
      <c r="C393" s="1">
        <v>10</v>
      </c>
      <c r="D393" s="1">
        <v>10</v>
      </c>
      <c r="E393" s="1">
        <v>10</v>
      </c>
      <c r="F393" s="1">
        <v>10</v>
      </c>
      <c r="G393" s="1">
        <v>5</v>
      </c>
      <c r="H393" s="1">
        <v>12.5</v>
      </c>
      <c r="I393" s="1">
        <v>12.5</v>
      </c>
      <c r="J393" s="1">
        <v>12.5</v>
      </c>
      <c r="K393" s="1">
        <v>12.5</v>
      </c>
      <c r="L393" s="4">
        <f t="shared" si="17"/>
        <v>95</v>
      </c>
      <c r="M393" s="4">
        <f t="shared" si="14"/>
        <v>95</v>
      </c>
      <c r="N393" s="1" t="s">
        <v>40</v>
      </c>
    </row>
    <row r="394" spans="1:14" ht="15" x14ac:dyDescent="0.2">
      <c r="A394" s="22" t="s">
        <v>689</v>
      </c>
      <c r="B394" s="22" t="s">
        <v>435</v>
      </c>
      <c r="C394" s="1">
        <v>10</v>
      </c>
      <c r="D394" s="1">
        <v>10</v>
      </c>
      <c r="E394" s="1">
        <v>10</v>
      </c>
      <c r="F394" s="1">
        <v>10</v>
      </c>
      <c r="G394" s="1">
        <v>0</v>
      </c>
      <c r="H394" s="1">
        <v>0</v>
      </c>
      <c r="I394" s="1">
        <v>12.5</v>
      </c>
      <c r="J394" s="1">
        <v>12.5</v>
      </c>
      <c r="K394" s="1">
        <v>12.5</v>
      </c>
      <c r="L394" s="4">
        <f t="shared" si="17"/>
        <v>77.5</v>
      </c>
      <c r="M394" s="4">
        <f t="shared" si="14"/>
        <v>78</v>
      </c>
      <c r="N394" s="1" t="s">
        <v>64</v>
      </c>
    </row>
    <row r="395" spans="1:14" ht="15" x14ac:dyDescent="0.2">
      <c r="A395" s="22" t="s">
        <v>691</v>
      </c>
      <c r="B395" s="22" t="s">
        <v>422</v>
      </c>
      <c r="C395" s="1">
        <v>10</v>
      </c>
      <c r="D395" s="1">
        <v>10</v>
      </c>
      <c r="E395" s="1">
        <v>10</v>
      </c>
      <c r="F395" s="1">
        <v>10</v>
      </c>
      <c r="G395" s="1">
        <v>10</v>
      </c>
      <c r="H395" s="1">
        <v>12.5</v>
      </c>
      <c r="I395" s="1">
        <v>12.5</v>
      </c>
      <c r="J395" s="1">
        <v>12.5</v>
      </c>
      <c r="K395" s="1">
        <v>12.5</v>
      </c>
      <c r="L395" s="4">
        <f t="shared" si="17"/>
        <v>100</v>
      </c>
      <c r="M395" s="4">
        <f t="shared" si="14"/>
        <v>100</v>
      </c>
      <c r="N395" s="1" t="s">
        <v>64</v>
      </c>
    </row>
    <row r="396" spans="1:14" ht="15" x14ac:dyDescent="0.2">
      <c r="A396" s="22" t="s">
        <v>693</v>
      </c>
      <c r="B396" s="22" t="s">
        <v>422</v>
      </c>
      <c r="C396" s="1">
        <v>10</v>
      </c>
      <c r="D396" s="1">
        <v>7</v>
      </c>
      <c r="E396" s="1">
        <v>10</v>
      </c>
      <c r="F396" s="1">
        <v>7</v>
      </c>
      <c r="G396" s="1">
        <v>10</v>
      </c>
      <c r="H396" s="1">
        <v>12.5</v>
      </c>
      <c r="I396" s="1">
        <v>12.5</v>
      </c>
      <c r="J396" s="1">
        <v>12.5</v>
      </c>
      <c r="K396" s="1">
        <v>12.5</v>
      </c>
      <c r="L396" s="4">
        <f t="shared" si="17"/>
        <v>94</v>
      </c>
      <c r="M396" s="4">
        <f t="shared" si="14"/>
        <v>94</v>
      </c>
      <c r="N396" s="1" t="s">
        <v>899</v>
      </c>
    </row>
    <row r="397" spans="1:14" ht="15" x14ac:dyDescent="0.2">
      <c r="A397" s="22" t="s">
        <v>695</v>
      </c>
      <c r="B397" s="22" t="s">
        <v>422</v>
      </c>
      <c r="C397" s="1">
        <v>10</v>
      </c>
      <c r="D397" s="1">
        <v>10</v>
      </c>
      <c r="E397" s="1">
        <v>10</v>
      </c>
      <c r="F397" s="1">
        <v>10</v>
      </c>
      <c r="G397" s="1">
        <v>10</v>
      </c>
      <c r="H397" s="1">
        <v>12.5</v>
      </c>
      <c r="I397" s="1">
        <v>12.5</v>
      </c>
      <c r="J397" s="1">
        <v>12.5</v>
      </c>
      <c r="K397" s="1">
        <v>12.5</v>
      </c>
      <c r="L397" s="4">
        <f t="shared" si="17"/>
        <v>100</v>
      </c>
      <c r="M397" s="4">
        <f t="shared" si="14"/>
        <v>100</v>
      </c>
      <c r="N397" s="1" t="s">
        <v>299</v>
      </c>
    </row>
    <row r="398" spans="1:14" ht="15" x14ac:dyDescent="0.2">
      <c r="A398" s="22" t="s">
        <v>697</v>
      </c>
      <c r="B398" s="22" t="s">
        <v>453</v>
      </c>
      <c r="C398" s="1">
        <v>10</v>
      </c>
      <c r="D398" s="1">
        <v>10</v>
      </c>
      <c r="E398" s="1">
        <v>10</v>
      </c>
      <c r="F398" s="1">
        <v>10</v>
      </c>
      <c r="G398" s="1">
        <v>10</v>
      </c>
      <c r="H398" s="1">
        <v>12.5</v>
      </c>
      <c r="I398" s="1">
        <v>12.5</v>
      </c>
      <c r="J398" s="1">
        <v>12.5</v>
      </c>
      <c r="K398" s="1">
        <v>12.5</v>
      </c>
      <c r="L398" s="4">
        <f t="shared" si="17"/>
        <v>100</v>
      </c>
      <c r="M398" s="4">
        <f t="shared" si="14"/>
        <v>100</v>
      </c>
      <c r="N398" s="1" t="s">
        <v>824</v>
      </c>
    </row>
    <row r="399" spans="1:14" ht="15" x14ac:dyDescent="0.2">
      <c r="A399" s="22" t="s">
        <v>698</v>
      </c>
      <c r="B399" s="22" t="s">
        <v>422</v>
      </c>
      <c r="C399" s="1">
        <v>10</v>
      </c>
      <c r="D399" s="1">
        <v>10</v>
      </c>
      <c r="E399" s="1">
        <v>10</v>
      </c>
      <c r="F399" s="1">
        <v>10</v>
      </c>
      <c r="G399" s="1">
        <v>10</v>
      </c>
      <c r="H399" s="1">
        <v>12.5</v>
      </c>
      <c r="I399" s="1">
        <v>12.5</v>
      </c>
      <c r="J399" s="1">
        <v>12.5</v>
      </c>
      <c r="K399" s="1">
        <v>12.5</v>
      </c>
      <c r="L399" s="4">
        <f t="shared" si="17"/>
        <v>100</v>
      </c>
      <c r="M399" s="4">
        <f t="shared" si="14"/>
        <v>100</v>
      </c>
      <c r="N399" s="1" t="s">
        <v>299</v>
      </c>
    </row>
    <row r="400" spans="1:14" ht="15" x14ac:dyDescent="0.2">
      <c r="A400" s="22" t="s">
        <v>700</v>
      </c>
      <c r="B400" s="22" t="s">
        <v>422</v>
      </c>
      <c r="C400" s="1">
        <v>10</v>
      </c>
      <c r="D400" s="1">
        <v>10</v>
      </c>
      <c r="E400" s="1">
        <v>10</v>
      </c>
      <c r="F400" s="1">
        <v>10</v>
      </c>
      <c r="G400" s="1">
        <v>10</v>
      </c>
      <c r="H400" s="1">
        <v>12.5</v>
      </c>
      <c r="I400" s="1">
        <v>12.5</v>
      </c>
      <c r="J400" s="1">
        <v>12.5</v>
      </c>
      <c r="K400" s="1">
        <v>12.5</v>
      </c>
      <c r="L400" s="4">
        <f t="shared" si="17"/>
        <v>100</v>
      </c>
      <c r="M400" s="4">
        <f t="shared" si="14"/>
        <v>100</v>
      </c>
      <c r="N400" s="1" t="s">
        <v>112</v>
      </c>
    </row>
    <row r="401" spans="1:14" ht="15" x14ac:dyDescent="0.2">
      <c r="A401" s="22" t="s">
        <v>702</v>
      </c>
      <c r="B401" s="22" t="s">
        <v>422</v>
      </c>
      <c r="C401" s="1">
        <v>10</v>
      </c>
      <c r="D401" s="1">
        <v>10</v>
      </c>
      <c r="E401" s="1">
        <v>10</v>
      </c>
      <c r="F401" s="1">
        <v>10</v>
      </c>
      <c r="G401" s="1">
        <v>10</v>
      </c>
      <c r="H401" s="1">
        <v>12.5</v>
      </c>
      <c r="I401" s="1">
        <v>12.5</v>
      </c>
      <c r="J401" s="1">
        <v>9.5</v>
      </c>
      <c r="K401" s="1">
        <v>0</v>
      </c>
      <c r="L401" s="4">
        <f t="shared" si="17"/>
        <v>84.5</v>
      </c>
      <c r="M401" s="4">
        <f t="shared" si="14"/>
        <v>85</v>
      </c>
      <c r="N401" s="1" t="s">
        <v>900</v>
      </c>
    </row>
    <row r="402" spans="1:14" ht="15" x14ac:dyDescent="0.2">
      <c r="A402" s="22" t="s">
        <v>704</v>
      </c>
      <c r="B402" s="22" t="s">
        <v>398</v>
      </c>
      <c r="C402" s="1">
        <v>10</v>
      </c>
      <c r="D402" s="1">
        <v>10</v>
      </c>
      <c r="E402" s="1">
        <v>10</v>
      </c>
      <c r="F402" s="1">
        <v>10</v>
      </c>
      <c r="G402" s="1">
        <v>10</v>
      </c>
      <c r="H402" s="1">
        <v>12.5</v>
      </c>
      <c r="I402" s="1">
        <v>12.5</v>
      </c>
      <c r="J402" s="1">
        <v>12.5</v>
      </c>
      <c r="K402" s="1">
        <v>12.5</v>
      </c>
      <c r="L402" s="4">
        <f t="shared" si="17"/>
        <v>100</v>
      </c>
      <c r="M402" s="4">
        <f t="shared" si="14"/>
        <v>100</v>
      </c>
      <c r="N402" s="1" t="s">
        <v>69</v>
      </c>
    </row>
    <row r="403" spans="1:14" ht="15" x14ac:dyDescent="0.2">
      <c r="A403" s="22" t="s">
        <v>706</v>
      </c>
      <c r="B403" s="22" t="s">
        <v>422</v>
      </c>
      <c r="C403" s="1">
        <v>10</v>
      </c>
      <c r="D403" s="1">
        <v>10</v>
      </c>
      <c r="E403" s="1">
        <v>10</v>
      </c>
      <c r="F403" s="1">
        <v>10</v>
      </c>
      <c r="G403" s="1">
        <v>10</v>
      </c>
      <c r="H403" s="1">
        <v>12.5</v>
      </c>
      <c r="I403" s="1">
        <v>12.5</v>
      </c>
      <c r="J403" s="1">
        <v>12.5</v>
      </c>
      <c r="K403" s="1">
        <v>12.5</v>
      </c>
      <c r="L403" s="4">
        <f t="shared" si="17"/>
        <v>100</v>
      </c>
      <c r="M403" s="4">
        <f t="shared" si="14"/>
        <v>100</v>
      </c>
      <c r="N403" s="1" t="s">
        <v>332</v>
      </c>
    </row>
    <row r="404" spans="1:14" ht="15" x14ac:dyDescent="0.2">
      <c r="A404" s="22" t="s">
        <v>707</v>
      </c>
      <c r="B404" s="22" t="s">
        <v>395</v>
      </c>
      <c r="C404" s="1">
        <v>10</v>
      </c>
      <c r="D404" s="1">
        <v>10</v>
      </c>
      <c r="E404" s="1">
        <v>10</v>
      </c>
      <c r="F404" s="1">
        <v>10</v>
      </c>
      <c r="G404" s="1">
        <v>10</v>
      </c>
      <c r="H404" s="1">
        <v>12.5</v>
      </c>
      <c r="I404" s="1">
        <v>12.5</v>
      </c>
      <c r="J404" s="1">
        <v>12.5</v>
      </c>
      <c r="K404" s="1">
        <v>0</v>
      </c>
      <c r="L404" s="4">
        <f t="shared" si="17"/>
        <v>87.5</v>
      </c>
      <c r="M404" s="4">
        <f t="shared" si="14"/>
        <v>88</v>
      </c>
      <c r="N404" s="1" t="s">
        <v>901</v>
      </c>
    </row>
    <row r="405" spans="1:14" ht="15" x14ac:dyDescent="0.2">
      <c r="A405" s="22" t="s">
        <v>709</v>
      </c>
      <c r="B405" s="22" t="s">
        <v>422</v>
      </c>
      <c r="C405" s="1">
        <v>10</v>
      </c>
      <c r="D405" s="1">
        <v>10</v>
      </c>
      <c r="E405" s="1">
        <v>10</v>
      </c>
      <c r="F405" s="1">
        <v>10</v>
      </c>
      <c r="G405" s="1">
        <v>10</v>
      </c>
      <c r="H405" s="1">
        <v>12.5</v>
      </c>
      <c r="I405" s="1">
        <v>12.5</v>
      </c>
      <c r="J405" s="1">
        <v>12.5</v>
      </c>
      <c r="K405" s="1">
        <v>12.5</v>
      </c>
      <c r="L405" s="4">
        <f t="shared" si="17"/>
        <v>100</v>
      </c>
      <c r="M405" s="4">
        <f t="shared" si="14"/>
        <v>100</v>
      </c>
      <c r="N405" s="1" t="s">
        <v>902</v>
      </c>
    </row>
    <row r="406" spans="1:14" ht="15" x14ac:dyDescent="0.2">
      <c r="A406" s="22" t="s">
        <v>710</v>
      </c>
      <c r="B406" s="22" t="s">
        <v>422</v>
      </c>
      <c r="C406" s="1">
        <v>10</v>
      </c>
      <c r="D406" s="1">
        <v>10</v>
      </c>
      <c r="E406" s="1">
        <v>10</v>
      </c>
      <c r="F406" s="1">
        <v>10</v>
      </c>
      <c r="G406" s="1">
        <v>10</v>
      </c>
      <c r="H406" s="1">
        <v>12.5</v>
      </c>
      <c r="I406" s="1">
        <v>12.5</v>
      </c>
      <c r="J406" s="1">
        <v>12.5</v>
      </c>
      <c r="K406" s="1">
        <v>12.5</v>
      </c>
      <c r="L406" s="4">
        <f t="shared" si="17"/>
        <v>100</v>
      </c>
      <c r="M406" s="4">
        <f t="shared" si="14"/>
        <v>100</v>
      </c>
      <c r="N406" s="1" t="s">
        <v>69</v>
      </c>
    </row>
    <row r="407" spans="1:14" ht="15" x14ac:dyDescent="0.2">
      <c r="A407" s="22" t="s">
        <v>711</v>
      </c>
      <c r="B407" s="22" t="s">
        <v>422</v>
      </c>
      <c r="C407" s="1">
        <v>10</v>
      </c>
      <c r="D407" s="1">
        <v>10</v>
      </c>
      <c r="E407" s="1">
        <v>10</v>
      </c>
      <c r="F407" s="1">
        <v>10</v>
      </c>
      <c r="G407" s="1">
        <v>10</v>
      </c>
      <c r="H407" s="1">
        <v>12.5</v>
      </c>
      <c r="I407" s="1">
        <v>12.5</v>
      </c>
      <c r="J407" s="1">
        <v>12.5</v>
      </c>
      <c r="K407" s="1">
        <v>12.5</v>
      </c>
      <c r="L407" s="4">
        <f t="shared" si="17"/>
        <v>100</v>
      </c>
      <c r="M407" s="4">
        <f t="shared" si="14"/>
        <v>100</v>
      </c>
      <c r="N407" s="1" t="s">
        <v>64</v>
      </c>
    </row>
    <row r="408" spans="1:14" ht="15" x14ac:dyDescent="0.2">
      <c r="A408" s="22" t="s">
        <v>713</v>
      </c>
      <c r="B408" s="22" t="s">
        <v>422</v>
      </c>
      <c r="C408" s="1">
        <v>10</v>
      </c>
      <c r="D408" s="1">
        <v>10</v>
      </c>
      <c r="E408" s="1">
        <v>10</v>
      </c>
      <c r="F408" s="1">
        <v>10</v>
      </c>
      <c r="G408" s="1">
        <v>10</v>
      </c>
      <c r="H408" s="1">
        <v>12.5</v>
      </c>
      <c r="I408" s="1">
        <v>12.5</v>
      </c>
      <c r="J408" s="1">
        <v>12.5</v>
      </c>
      <c r="K408" s="1">
        <v>12.5</v>
      </c>
      <c r="L408" s="4">
        <f t="shared" si="17"/>
        <v>100</v>
      </c>
      <c r="M408" s="4">
        <f t="shared" si="14"/>
        <v>100</v>
      </c>
      <c r="N408" s="1" t="s">
        <v>64</v>
      </c>
    </row>
    <row r="409" spans="1:14" ht="15" x14ac:dyDescent="0.2">
      <c r="A409" s="22" t="s">
        <v>715</v>
      </c>
      <c r="B409" s="22" t="s">
        <v>382</v>
      </c>
      <c r="C409" s="1">
        <v>10</v>
      </c>
      <c r="D409" s="1">
        <v>10</v>
      </c>
      <c r="E409" s="1">
        <v>10</v>
      </c>
      <c r="F409" s="1">
        <v>10</v>
      </c>
      <c r="G409" s="1">
        <v>10</v>
      </c>
      <c r="H409" s="1">
        <v>12.5</v>
      </c>
      <c r="I409" s="1">
        <v>12.5</v>
      </c>
      <c r="J409" s="1">
        <v>12.5</v>
      </c>
      <c r="K409" s="1">
        <v>12.5</v>
      </c>
      <c r="L409" s="4">
        <f t="shared" si="17"/>
        <v>100</v>
      </c>
      <c r="M409" s="4">
        <f t="shared" si="14"/>
        <v>100</v>
      </c>
      <c r="N409" s="1" t="s">
        <v>825</v>
      </c>
    </row>
    <row r="410" spans="1:14" ht="15" x14ac:dyDescent="0.2">
      <c r="A410" s="22" t="s">
        <v>716</v>
      </c>
      <c r="B410" s="22" t="s">
        <v>395</v>
      </c>
      <c r="C410" s="1">
        <v>10</v>
      </c>
      <c r="D410" s="1">
        <v>10</v>
      </c>
      <c r="E410" s="1">
        <v>10</v>
      </c>
      <c r="F410" s="1">
        <v>10</v>
      </c>
      <c r="G410" s="1">
        <v>10</v>
      </c>
      <c r="H410" s="1">
        <v>12.5</v>
      </c>
      <c r="I410" s="1">
        <v>12.5</v>
      </c>
      <c r="J410" s="1">
        <v>12.5</v>
      </c>
      <c r="K410" s="1">
        <v>12.5</v>
      </c>
      <c r="L410" s="4">
        <f t="shared" si="17"/>
        <v>100</v>
      </c>
      <c r="M410" s="4">
        <f t="shared" si="14"/>
        <v>100</v>
      </c>
      <c r="N410" s="1" t="s">
        <v>824</v>
      </c>
    </row>
    <row r="411" spans="1:14" ht="15" x14ac:dyDescent="0.2">
      <c r="A411" s="22" t="s">
        <v>718</v>
      </c>
      <c r="B411" s="22" t="s">
        <v>422</v>
      </c>
      <c r="C411" s="1">
        <v>10</v>
      </c>
      <c r="D411" s="1">
        <v>8</v>
      </c>
      <c r="E411" s="1">
        <v>10</v>
      </c>
      <c r="F411" s="1">
        <v>8</v>
      </c>
      <c r="G411" s="1">
        <v>10</v>
      </c>
      <c r="H411" s="1">
        <v>12.5</v>
      </c>
      <c r="I411" s="1">
        <v>12.5</v>
      </c>
      <c r="J411" s="1">
        <v>9.5</v>
      </c>
      <c r="K411" s="1">
        <v>12.5</v>
      </c>
      <c r="L411" s="4">
        <f t="shared" si="17"/>
        <v>93</v>
      </c>
      <c r="M411" s="4">
        <f t="shared" si="14"/>
        <v>93</v>
      </c>
      <c r="N411" s="1" t="s">
        <v>903</v>
      </c>
    </row>
    <row r="412" spans="1:14" ht="15" x14ac:dyDescent="0.2">
      <c r="A412" s="22" t="s">
        <v>719</v>
      </c>
      <c r="B412" s="22" t="s">
        <v>453</v>
      </c>
      <c r="C412" s="1">
        <v>10</v>
      </c>
      <c r="D412" s="1">
        <v>10</v>
      </c>
      <c r="E412" s="1">
        <v>10</v>
      </c>
      <c r="F412" s="1">
        <v>10</v>
      </c>
      <c r="G412" s="1">
        <v>10</v>
      </c>
      <c r="H412" s="1">
        <v>12.5</v>
      </c>
      <c r="I412" s="1">
        <v>7.5</v>
      </c>
      <c r="J412" s="1">
        <v>12.5</v>
      </c>
      <c r="K412" s="1">
        <v>12.5</v>
      </c>
      <c r="L412" s="4">
        <f t="shared" si="17"/>
        <v>95</v>
      </c>
      <c r="M412" s="4">
        <f t="shared" si="14"/>
        <v>95</v>
      </c>
      <c r="N412" s="1" t="s">
        <v>832</v>
      </c>
    </row>
    <row r="413" spans="1:14" ht="15" x14ac:dyDescent="0.2">
      <c r="A413" s="22" t="s">
        <v>721</v>
      </c>
      <c r="B413" s="22" t="s">
        <v>398</v>
      </c>
      <c r="C413" s="1">
        <v>10</v>
      </c>
      <c r="D413" s="1">
        <v>10</v>
      </c>
      <c r="E413" s="1">
        <v>10</v>
      </c>
      <c r="F413" s="1">
        <v>10</v>
      </c>
      <c r="G413" s="1">
        <v>10</v>
      </c>
      <c r="H413" s="1">
        <v>12.5</v>
      </c>
      <c r="I413" s="1">
        <v>12.5</v>
      </c>
      <c r="J413" s="1">
        <v>12.5</v>
      </c>
      <c r="K413" s="1">
        <v>12.5</v>
      </c>
      <c r="L413" s="4">
        <f t="shared" si="17"/>
        <v>100</v>
      </c>
      <c r="M413" s="4">
        <f t="shared" si="14"/>
        <v>100</v>
      </c>
      <c r="N413" s="1" t="s">
        <v>902</v>
      </c>
    </row>
    <row r="414" spans="1:14" ht="15" x14ac:dyDescent="0.2">
      <c r="A414" s="22" t="s">
        <v>723</v>
      </c>
      <c r="B414" s="22" t="s">
        <v>422</v>
      </c>
      <c r="C414" s="1">
        <v>10</v>
      </c>
      <c r="D414" s="1">
        <v>10</v>
      </c>
      <c r="E414" s="1">
        <v>10</v>
      </c>
      <c r="F414" s="1">
        <v>10</v>
      </c>
      <c r="G414" s="1">
        <v>10</v>
      </c>
      <c r="H414" s="1">
        <v>12.5</v>
      </c>
      <c r="I414" s="1">
        <v>12.5</v>
      </c>
      <c r="J414" s="1">
        <v>12.5</v>
      </c>
      <c r="K414" s="1">
        <v>0</v>
      </c>
      <c r="L414" s="4">
        <f t="shared" si="17"/>
        <v>87.5</v>
      </c>
      <c r="M414" s="4">
        <f t="shared" si="14"/>
        <v>88</v>
      </c>
      <c r="N414" s="1" t="s">
        <v>904</v>
      </c>
    </row>
    <row r="415" spans="1:14" ht="15" x14ac:dyDescent="0.2">
      <c r="A415" s="22" t="s">
        <v>725</v>
      </c>
      <c r="B415" s="22" t="s">
        <v>438</v>
      </c>
      <c r="C415" s="1">
        <v>10</v>
      </c>
      <c r="D415" s="1">
        <v>10</v>
      </c>
      <c r="E415" s="1">
        <v>10</v>
      </c>
      <c r="F415" s="1">
        <v>10</v>
      </c>
      <c r="G415" s="1">
        <v>10</v>
      </c>
      <c r="H415" s="1">
        <v>12.5</v>
      </c>
      <c r="I415" s="1">
        <v>12.5</v>
      </c>
      <c r="J415" s="1">
        <v>12.5</v>
      </c>
      <c r="K415" s="1">
        <v>12.5</v>
      </c>
      <c r="L415" s="4">
        <f t="shared" si="17"/>
        <v>100</v>
      </c>
      <c r="M415" s="4">
        <f t="shared" si="14"/>
        <v>100</v>
      </c>
      <c r="N415" s="1" t="s">
        <v>64</v>
      </c>
    </row>
    <row r="416" spans="1:14" ht="15" x14ac:dyDescent="0.2">
      <c r="A416" s="22" t="s">
        <v>727</v>
      </c>
      <c r="B416" s="22" t="s">
        <v>422</v>
      </c>
      <c r="C416" s="1">
        <v>10</v>
      </c>
      <c r="D416" s="1">
        <v>10</v>
      </c>
      <c r="E416" s="1">
        <v>10</v>
      </c>
      <c r="F416" s="1">
        <v>10</v>
      </c>
      <c r="G416" s="1">
        <v>10</v>
      </c>
      <c r="H416" s="1">
        <v>12.5</v>
      </c>
      <c r="I416" s="1">
        <v>12.5</v>
      </c>
      <c r="J416" s="1">
        <v>12.5</v>
      </c>
      <c r="K416" s="1">
        <v>12.5</v>
      </c>
      <c r="L416" s="4">
        <f t="shared" si="17"/>
        <v>100</v>
      </c>
      <c r="M416" s="4">
        <f t="shared" si="14"/>
        <v>100</v>
      </c>
      <c r="N416" s="1" t="s">
        <v>64</v>
      </c>
    </row>
    <row r="417" spans="1:14" ht="15" x14ac:dyDescent="0.2">
      <c r="A417" s="22" t="s">
        <v>728</v>
      </c>
      <c r="B417" s="22" t="s">
        <v>438</v>
      </c>
      <c r="C417" s="1">
        <v>10</v>
      </c>
      <c r="D417" s="1">
        <v>10</v>
      </c>
      <c r="E417" s="1">
        <v>10</v>
      </c>
      <c r="F417" s="1">
        <v>10</v>
      </c>
      <c r="G417" s="1">
        <v>10</v>
      </c>
      <c r="H417" s="1">
        <v>12.5</v>
      </c>
      <c r="I417" s="1">
        <v>12.5</v>
      </c>
      <c r="J417" s="1">
        <v>12.5</v>
      </c>
      <c r="K417" s="1">
        <v>0</v>
      </c>
      <c r="L417" s="4">
        <f t="shared" si="17"/>
        <v>87.5</v>
      </c>
      <c r="M417" s="4">
        <f t="shared" si="14"/>
        <v>88</v>
      </c>
      <c r="N417" s="1" t="s">
        <v>64</v>
      </c>
    </row>
    <row r="418" spans="1:14" ht="15" x14ac:dyDescent="0.2">
      <c r="A418" s="22" t="s">
        <v>729</v>
      </c>
      <c r="B418" s="22" t="s">
        <v>379</v>
      </c>
      <c r="C418" s="1">
        <v>10</v>
      </c>
      <c r="D418" s="1">
        <v>10</v>
      </c>
      <c r="E418" s="1">
        <v>10</v>
      </c>
      <c r="F418" s="1">
        <v>10</v>
      </c>
      <c r="G418" s="1">
        <v>10</v>
      </c>
      <c r="H418" s="1">
        <v>12.5</v>
      </c>
      <c r="I418" s="1">
        <v>12.5</v>
      </c>
      <c r="J418" s="1">
        <v>12.5</v>
      </c>
      <c r="K418" s="1">
        <v>10.5</v>
      </c>
      <c r="L418" s="4">
        <f t="shared" si="17"/>
        <v>98</v>
      </c>
      <c r="M418" s="4">
        <f t="shared" si="14"/>
        <v>98</v>
      </c>
      <c r="N418" s="1" t="s">
        <v>299</v>
      </c>
    </row>
    <row r="419" spans="1:14" ht="15" x14ac:dyDescent="0.2">
      <c r="A419" s="22" t="s">
        <v>730</v>
      </c>
      <c r="B419" s="22" t="s">
        <v>438</v>
      </c>
      <c r="C419" s="1">
        <v>10</v>
      </c>
      <c r="D419" s="1">
        <v>10</v>
      </c>
      <c r="E419" s="1">
        <v>10</v>
      </c>
      <c r="F419" s="1">
        <v>10</v>
      </c>
      <c r="G419" s="1">
        <v>10</v>
      </c>
      <c r="H419" s="1">
        <v>12.5</v>
      </c>
      <c r="I419" s="1">
        <v>12.5</v>
      </c>
      <c r="J419" s="1">
        <v>12.5</v>
      </c>
      <c r="K419" s="1">
        <v>0</v>
      </c>
      <c r="L419" s="4">
        <f t="shared" si="17"/>
        <v>87.5</v>
      </c>
      <c r="M419" s="4">
        <f t="shared" si="14"/>
        <v>88</v>
      </c>
      <c r="N419" s="1" t="s">
        <v>832</v>
      </c>
    </row>
    <row r="420" spans="1:14" ht="15" x14ac:dyDescent="0.2">
      <c r="A420" s="22" t="s">
        <v>732</v>
      </c>
      <c r="B420" s="22" t="s">
        <v>422</v>
      </c>
      <c r="C420" s="1">
        <v>10</v>
      </c>
      <c r="D420" s="1">
        <v>10</v>
      </c>
      <c r="E420" s="1">
        <v>10</v>
      </c>
      <c r="F420" s="1">
        <v>10</v>
      </c>
      <c r="G420" s="1">
        <v>10</v>
      </c>
      <c r="H420" s="1">
        <v>12.5</v>
      </c>
      <c r="I420" s="1">
        <v>12.5</v>
      </c>
      <c r="J420" s="1">
        <v>12.5</v>
      </c>
      <c r="K420" s="1">
        <v>12.5</v>
      </c>
      <c r="L420" s="4">
        <f t="shared" si="17"/>
        <v>100</v>
      </c>
      <c r="M420" s="4">
        <f>L420*0.8</f>
        <v>80</v>
      </c>
      <c r="N420" s="1" t="s">
        <v>889</v>
      </c>
    </row>
    <row r="421" spans="1:14" ht="15" x14ac:dyDescent="0.2">
      <c r="A421" s="22" t="s">
        <v>733</v>
      </c>
      <c r="B421" s="22" t="s">
        <v>422</v>
      </c>
      <c r="C421" s="1">
        <v>10</v>
      </c>
      <c r="D421" s="1">
        <v>10</v>
      </c>
      <c r="E421" s="1">
        <v>10</v>
      </c>
      <c r="F421" s="1">
        <v>10</v>
      </c>
      <c r="G421" s="1">
        <v>10</v>
      </c>
      <c r="H421" s="1">
        <v>12.5</v>
      </c>
      <c r="I421" s="1">
        <v>12.5</v>
      </c>
      <c r="J421" s="1">
        <v>12.5</v>
      </c>
      <c r="K421" s="1">
        <v>12.5</v>
      </c>
      <c r="L421" s="4">
        <f t="shared" si="17"/>
        <v>100</v>
      </c>
      <c r="M421" s="4">
        <f t="shared" ref="M421:M468" si="18">ROUND(L421,0)</f>
        <v>100</v>
      </c>
      <c r="N421" s="1" t="s">
        <v>832</v>
      </c>
    </row>
    <row r="422" spans="1:14" ht="15" x14ac:dyDescent="0.2">
      <c r="A422" s="22" t="s">
        <v>735</v>
      </c>
      <c r="B422" s="22" t="s">
        <v>438</v>
      </c>
      <c r="C422" s="1">
        <v>10</v>
      </c>
      <c r="D422" s="1">
        <v>10</v>
      </c>
      <c r="E422" s="1">
        <v>10</v>
      </c>
      <c r="F422" s="1">
        <v>10</v>
      </c>
      <c r="G422" s="1">
        <v>10</v>
      </c>
      <c r="H422" s="1">
        <v>12.5</v>
      </c>
      <c r="I422" s="1">
        <v>12.5</v>
      </c>
      <c r="J422" s="1">
        <v>12.5</v>
      </c>
      <c r="K422" s="1">
        <v>12.5</v>
      </c>
      <c r="L422" s="4">
        <f t="shared" si="17"/>
        <v>100</v>
      </c>
      <c r="M422" s="4">
        <f t="shared" si="18"/>
        <v>100</v>
      </c>
      <c r="N422" s="1" t="s">
        <v>824</v>
      </c>
    </row>
    <row r="423" spans="1:14" ht="15" x14ac:dyDescent="0.2">
      <c r="A423" s="22" t="s">
        <v>736</v>
      </c>
      <c r="B423" s="22" t="s">
        <v>438</v>
      </c>
      <c r="C423" s="1">
        <v>10</v>
      </c>
      <c r="D423" s="1">
        <v>10</v>
      </c>
      <c r="E423" s="1">
        <v>10</v>
      </c>
      <c r="F423" s="1">
        <v>10</v>
      </c>
      <c r="G423" s="1">
        <v>10</v>
      </c>
      <c r="H423" s="1">
        <v>12.5</v>
      </c>
      <c r="I423" s="1">
        <v>12.5</v>
      </c>
      <c r="J423" s="1">
        <v>12.5</v>
      </c>
      <c r="K423" s="1">
        <v>12.5</v>
      </c>
      <c r="L423" s="4">
        <f t="shared" si="17"/>
        <v>100</v>
      </c>
      <c r="M423" s="4">
        <f t="shared" si="18"/>
        <v>100</v>
      </c>
      <c r="N423" s="1" t="s">
        <v>299</v>
      </c>
    </row>
    <row r="424" spans="1:14" ht="15" x14ac:dyDescent="0.2">
      <c r="A424" s="22" t="s">
        <v>738</v>
      </c>
      <c r="B424" s="22" t="s">
        <v>379</v>
      </c>
      <c r="C424" s="1">
        <v>10</v>
      </c>
      <c r="D424" s="1">
        <v>10</v>
      </c>
      <c r="E424" s="1">
        <v>10</v>
      </c>
      <c r="F424" s="1">
        <v>5</v>
      </c>
      <c r="G424" s="1">
        <v>10</v>
      </c>
      <c r="H424" s="1">
        <v>12.5</v>
      </c>
      <c r="I424" s="1">
        <v>7.5</v>
      </c>
      <c r="J424" s="1">
        <v>12.5</v>
      </c>
      <c r="K424" s="1">
        <v>12.5</v>
      </c>
      <c r="L424" s="4">
        <f t="shared" si="17"/>
        <v>90</v>
      </c>
      <c r="M424" s="4">
        <f t="shared" si="18"/>
        <v>90</v>
      </c>
      <c r="N424" s="1" t="s">
        <v>827</v>
      </c>
    </row>
    <row r="425" spans="1:14" ht="15" x14ac:dyDescent="0.2">
      <c r="A425" s="22" t="s">
        <v>740</v>
      </c>
      <c r="B425" s="22" t="s">
        <v>382</v>
      </c>
      <c r="C425" s="1">
        <v>10</v>
      </c>
      <c r="D425" s="1">
        <v>10</v>
      </c>
      <c r="E425" s="1">
        <v>10</v>
      </c>
      <c r="F425" s="1">
        <v>10</v>
      </c>
      <c r="G425" s="1">
        <v>10</v>
      </c>
      <c r="H425" s="1">
        <v>12.5</v>
      </c>
      <c r="I425" s="1">
        <v>12.5</v>
      </c>
      <c r="J425" s="1">
        <v>12.5</v>
      </c>
      <c r="K425" s="1">
        <v>12.5</v>
      </c>
      <c r="L425" s="4">
        <f t="shared" si="17"/>
        <v>100</v>
      </c>
      <c r="M425" s="4">
        <f t="shared" si="18"/>
        <v>100</v>
      </c>
      <c r="N425" s="1" t="s">
        <v>64</v>
      </c>
    </row>
    <row r="426" spans="1:14" ht="15" x14ac:dyDescent="0.2">
      <c r="A426" s="22" t="s">
        <v>742</v>
      </c>
      <c r="B426" s="22" t="s">
        <v>453</v>
      </c>
      <c r="C426" s="1">
        <v>10</v>
      </c>
      <c r="D426" s="1">
        <v>10</v>
      </c>
      <c r="E426" s="1">
        <v>10</v>
      </c>
      <c r="F426" s="1">
        <v>10</v>
      </c>
      <c r="G426" s="1">
        <v>10</v>
      </c>
      <c r="H426" s="1">
        <v>12.5</v>
      </c>
      <c r="I426" s="1">
        <v>12.5</v>
      </c>
      <c r="J426" s="1">
        <v>12.5</v>
      </c>
      <c r="K426" s="1">
        <v>12.5</v>
      </c>
      <c r="L426" s="4">
        <f t="shared" si="17"/>
        <v>100</v>
      </c>
      <c r="M426" s="4">
        <f t="shared" si="18"/>
        <v>100</v>
      </c>
      <c r="N426" s="1" t="s">
        <v>112</v>
      </c>
    </row>
    <row r="427" spans="1:14" ht="15" x14ac:dyDescent="0.2">
      <c r="A427" s="22" t="s">
        <v>744</v>
      </c>
      <c r="B427" s="22" t="s">
        <v>395</v>
      </c>
      <c r="C427" s="1">
        <v>10</v>
      </c>
      <c r="D427" s="1">
        <v>10</v>
      </c>
      <c r="E427" s="1">
        <v>10</v>
      </c>
      <c r="F427" s="1">
        <v>10</v>
      </c>
      <c r="G427" s="1">
        <v>10</v>
      </c>
      <c r="H427" s="1">
        <v>12.5</v>
      </c>
      <c r="I427" s="1">
        <v>12.5</v>
      </c>
      <c r="J427" s="1">
        <v>12.5</v>
      </c>
      <c r="K427" s="1">
        <v>0</v>
      </c>
      <c r="L427" s="4">
        <f t="shared" si="17"/>
        <v>87.5</v>
      </c>
      <c r="M427" s="4">
        <f t="shared" si="18"/>
        <v>88</v>
      </c>
      <c r="N427" s="1" t="s">
        <v>905</v>
      </c>
    </row>
    <row r="428" spans="1:14" ht="15" x14ac:dyDescent="0.2">
      <c r="A428" s="22" t="s">
        <v>746</v>
      </c>
      <c r="B428" s="22" t="s">
        <v>422</v>
      </c>
      <c r="C428" s="1">
        <v>10</v>
      </c>
      <c r="D428" s="1">
        <v>10</v>
      </c>
      <c r="E428" s="1">
        <v>10</v>
      </c>
      <c r="F428" s="1">
        <v>10</v>
      </c>
      <c r="G428" s="1">
        <v>10</v>
      </c>
      <c r="H428" s="1">
        <v>12.5</v>
      </c>
      <c r="I428" s="1">
        <v>12.5</v>
      </c>
      <c r="J428" s="1">
        <v>12.5</v>
      </c>
      <c r="K428" s="1">
        <v>12.5</v>
      </c>
      <c r="L428" s="4">
        <f t="shared" si="17"/>
        <v>100</v>
      </c>
      <c r="M428" s="4">
        <f t="shared" si="18"/>
        <v>100</v>
      </c>
      <c r="N428" s="1" t="s">
        <v>40</v>
      </c>
    </row>
    <row r="429" spans="1:14" ht="15" x14ac:dyDescent="0.2">
      <c r="A429" s="22" t="s">
        <v>747</v>
      </c>
      <c r="B429" s="22" t="s">
        <v>402</v>
      </c>
      <c r="C429" s="1">
        <v>10</v>
      </c>
      <c r="D429" s="1">
        <v>10</v>
      </c>
      <c r="E429" s="1">
        <v>10</v>
      </c>
      <c r="F429" s="1">
        <v>10</v>
      </c>
      <c r="G429" s="1">
        <v>10</v>
      </c>
      <c r="H429" s="1">
        <v>12.5</v>
      </c>
      <c r="I429" s="1">
        <v>12.5</v>
      </c>
      <c r="J429" s="1">
        <v>12.5</v>
      </c>
      <c r="K429" s="1">
        <v>12.5</v>
      </c>
      <c r="L429" s="4">
        <f t="shared" si="17"/>
        <v>100</v>
      </c>
      <c r="M429" s="4">
        <f t="shared" si="18"/>
        <v>100</v>
      </c>
      <c r="N429" s="1" t="s">
        <v>40</v>
      </c>
    </row>
    <row r="430" spans="1:14" ht="15" x14ac:dyDescent="0.2">
      <c r="A430" s="22" t="s">
        <v>749</v>
      </c>
      <c r="B430" s="22" t="s">
        <v>382</v>
      </c>
      <c r="C430" s="1">
        <v>10</v>
      </c>
      <c r="D430" s="1">
        <v>10</v>
      </c>
      <c r="E430" s="1">
        <v>10</v>
      </c>
      <c r="F430" s="1">
        <v>10</v>
      </c>
      <c r="G430" s="1">
        <v>10</v>
      </c>
      <c r="H430" s="1">
        <v>12.5</v>
      </c>
      <c r="I430" s="1">
        <v>12.5</v>
      </c>
      <c r="J430" s="1">
        <v>12.5</v>
      </c>
      <c r="K430" s="1">
        <v>4.5</v>
      </c>
      <c r="L430" s="4">
        <f t="shared" si="17"/>
        <v>92</v>
      </c>
      <c r="M430" s="4">
        <f t="shared" si="18"/>
        <v>92</v>
      </c>
      <c r="N430" s="1" t="s">
        <v>906</v>
      </c>
    </row>
    <row r="431" spans="1:14" ht="15" x14ac:dyDescent="0.2">
      <c r="A431" s="22" t="s">
        <v>751</v>
      </c>
      <c r="B431" s="22" t="s">
        <v>395</v>
      </c>
      <c r="C431" s="1">
        <v>10</v>
      </c>
      <c r="D431" s="1">
        <v>10</v>
      </c>
      <c r="E431" s="1">
        <v>10</v>
      </c>
      <c r="F431" s="1">
        <v>10</v>
      </c>
      <c r="G431" s="1">
        <v>10</v>
      </c>
      <c r="H431" s="1">
        <v>12.5</v>
      </c>
      <c r="I431" s="1">
        <v>12.5</v>
      </c>
      <c r="J431" s="1">
        <v>12.5</v>
      </c>
      <c r="K431" s="1">
        <v>0</v>
      </c>
      <c r="L431" s="4">
        <f t="shared" si="17"/>
        <v>87.5</v>
      </c>
      <c r="M431" s="4">
        <f t="shared" si="18"/>
        <v>88</v>
      </c>
      <c r="N431" s="1" t="s">
        <v>69</v>
      </c>
    </row>
    <row r="432" spans="1:14" ht="15" x14ac:dyDescent="0.2">
      <c r="A432" s="22" t="s">
        <v>753</v>
      </c>
      <c r="B432" s="22" t="s">
        <v>379</v>
      </c>
      <c r="C432" s="1">
        <v>10</v>
      </c>
      <c r="D432" s="1">
        <v>10</v>
      </c>
      <c r="E432" s="1">
        <v>10</v>
      </c>
      <c r="F432" s="1">
        <v>10</v>
      </c>
      <c r="G432" s="1">
        <v>10</v>
      </c>
      <c r="H432" s="1">
        <v>12.5</v>
      </c>
      <c r="I432" s="1">
        <v>7.5</v>
      </c>
      <c r="J432" s="1">
        <v>12.5</v>
      </c>
      <c r="K432" s="1">
        <v>12.5</v>
      </c>
      <c r="L432" s="4">
        <f t="shared" si="17"/>
        <v>95</v>
      </c>
      <c r="M432" s="4">
        <f t="shared" si="18"/>
        <v>95</v>
      </c>
      <c r="N432" s="1" t="s">
        <v>827</v>
      </c>
    </row>
    <row r="433" spans="1:14" ht="15" x14ac:dyDescent="0.2">
      <c r="A433" s="22" t="s">
        <v>755</v>
      </c>
      <c r="B433" s="22" t="s">
        <v>398</v>
      </c>
      <c r="L433" s="4">
        <f t="shared" si="17"/>
        <v>0</v>
      </c>
      <c r="M433" s="4">
        <f t="shared" si="18"/>
        <v>0</v>
      </c>
    </row>
    <row r="434" spans="1:14" ht="15" x14ac:dyDescent="0.2">
      <c r="A434" s="22" t="s">
        <v>756</v>
      </c>
      <c r="B434" s="22" t="s">
        <v>422</v>
      </c>
      <c r="C434" s="1">
        <v>10</v>
      </c>
      <c r="D434" s="1">
        <v>10</v>
      </c>
      <c r="E434" s="1">
        <v>10</v>
      </c>
      <c r="F434" s="1">
        <v>10</v>
      </c>
      <c r="G434" s="1">
        <v>10</v>
      </c>
      <c r="H434" s="1">
        <v>7.5</v>
      </c>
      <c r="I434" s="1">
        <v>12.5</v>
      </c>
      <c r="J434" s="1">
        <v>12.5</v>
      </c>
      <c r="K434" s="1">
        <v>12.5</v>
      </c>
      <c r="L434" s="4">
        <f t="shared" si="17"/>
        <v>95</v>
      </c>
      <c r="M434" s="4">
        <f t="shared" si="18"/>
        <v>95</v>
      </c>
      <c r="N434" s="1" t="s">
        <v>907</v>
      </c>
    </row>
    <row r="435" spans="1:14" ht="15" x14ac:dyDescent="0.2">
      <c r="A435" s="22" t="s">
        <v>758</v>
      </c>
      <c r="B435" s="22" t="s">
        <v>422</v>
      </c>
      <c r="C435" s="1">
        <v>5</v>
      </c>
      <c r="D435" s="1">
        <v>10</v>
      </c>
      <c r="E435" s="1">
        <v>10</v>
      </c>
      <c r="F435" s="1">
        <v>10</v>
      </c>
      <c r="G435" s="1">
        <v>10</v>
      </c>
      <c r="H435" s="1">
        <v>12.5</v>
      </c>
      <c r="I435" s="1">
        <v>12.5</v>
      </c>
      <c r="J435" s="1">
        <v>12.5</v>
      </c>
      <c r="K435" s="1">
        <v>10.5</v>
      </c>
      <c r="L435" s="4">
        <f t="shared" si="17"/>
        <v>93</v>
      </c>
      <c r="M435" s="4">
        <f t="shared" si="18"/>
        <v>93</v>
      </c>
      <c r="N435" s="1" t="s">
        <v>908</v>
      </c>
    </row>
    <row r="436" spans="1:14" ht="15" x14ac:dyDescent="0.2">
      <c r="A436" s="22" t="s">
        <v>760</v>
      </c>
      <c r="B436" s="22" t="s">
        <v>422</v>
      </c>
      <c r="C436" s="1">
        <v>10</v>
      </c>
      <c r="D436" s="1">
        <v>10</v>
      </c>
      <c r="E436" s="1">
        <v>10</v>
      </c>
      <c r="F436" s="1">
        <v>10</v>
      </c>
      <c r="G436" s="1">
        <v>10</v>
      </c>
      <c r="H436" s="1">
        <v>12.5</v>
      </c>
      <c r="I436" s="1">
        <v>12.5</v>
      </c>
      <c r="J436" s="1">
        <v>12.5</v>
      </c>
      <c r="K436" s="1">
        <v>12.5</v>
      </c>
      <c r="L436" s="4">
        <f t="shared" si="17"/>
        <v>100</v>
      </c>
      <c r="M436" s="4">
        <f t="shared" si="18"/>
        <v>100</v>
      </c>
      <c r="N436" s="1" t="s">
        <v>332</v>
      </c>
    </row>
    <row r="437" spans="1:14" ht="15" x14ac:dyDescent="0.2">
      <c r="A437" s="22" t="s">
        <v>761</v>
      </c>
      <c r="B437" s="22" t="s">
        <v>422</v>
      </c>
      <c r="C437" s="1">
        <v>10</v>
      </c>
      <c r="D437" s="1">
        <v>10</v>
      </c>
      <c r="E437" s="1">
        <v>10</v>
      </c>
      <c r="F437" s="1">
        <v>10</v>
      </c>
      <c r="G437" s="1">
        <v>10</v>
      </c>
      <c r="H437" s="1">
        <v>12.5</v>
      </c>
      <c r="I437" s="1">
        <v>12.5</v>
      </c>
      <c r="J437" s="1">
        <v>12.5</v>
      </c>
      <c r="K437" s="1">
        <v>12.5</v>
      </c>
      <c r="L437" s="4">
        <f t="shared" si="17"/>
        <v>100</v>
      </c>
      <c r="M437" s="4">
        <f t="shared" si="18"/>
        <v>100</v>
      </c>
      <c r="N437" s="1" t="s">
        <v>69</v>
      </c>
    </row>
    <row r="438" spans="1:14" ht="15" x14ac:dyDescent="0.2">
      <c r="A438" s="22" t="s">
        <v>763</v>
      </c>
      <c r="B438" s="22" t="s">
        <v>398</v>
      </c>
      <c r="C438" s="1">
        <v>10</v>
      </c>
      <c r="D438" s="1">
        <v>10</v>
      </c>
      <c r="E438" s="1">
        <v>10</v>
      </c>
      <c r="F438" s="1">
        <v>10</v>
      </c>
      <c r="G438" s="1">
        <v>10</v>
      </c>
      <c r="H438" s="1">
        <v>12.5</v>
      </c>
      <c r="I438" s="1">
        <v>12.5</v>
      </c>
      <c r="J438" s="1">
        <v>12.5</v>
      </c>
      <c r="K438" s="1">
        <v>12.5</v>
      </c>
      <c r="L438" s="4">
        <f t="shared" si="17"/>
        <v>100</v>
      </c>
      <c r="M438" s="4">
        <f t="shared" si="18"/>
        <v>100</v>
      </c>
      <c r="N438" s="1" t="s">
        <v>824</v>
      </c>
    </row>
    <row r="439" spans="1:14" ht="15" x14ac:dyDescent="0.2">
      <c r="A439" s="22" t="s">
        <v>765</v>
      </c>
      <c r="B439" s="22" t="s">
        <v>422</v>
      </c>
      <c r="C439" s="1">
        <v>10</v>
      </c>
      <c r="D439" s="1">
        <v>10</v>
      </c>
      <c r="E439" s="1">
        <v>10</v>
      </c>
      <c r="F439" s="1">
        <v>10</v>
      </c>
      <c r="G439" s="1">
        <v>10</v>
      </c>
      <c r="H439" s="1">
        <v>12.5</v>
      </c>
      <c r="I439" s="1">
        <v>12.5</v>
      </c>
      <c r="J439" s="1">
        <v>12.5</v>
      </c>
      <c r="K439" s="1">
        <v>0</v>
      </c>
      <c r="L439" s="4">
        <f t="shared" si="17"/>
        <v>87.5</v>
      </c>
      <c r="M439" s="4">
        <f t="shared" si="18"/>
        <v>88</v>
      </c>
      <c r="N439" s="1" t="s">
        <v>909</v>
      </c>
    </row>
    <row r="440" spans="1:14" ht="15" x14ac:dyDescent="0.2">
      <c r="A440" s="22" t="s">
        <v>767</v>
      </c>
      <c r="B440" s="22" t="s">
        <v>438</v>
      </c>
      <c r="C440" s="1">
        <v>10</v>
      </c>
      <c r="D440" s="1">
        <v>10</v>
      </c>
      <c r="E440" s="1">
        <v>10</v>
      </c>
      <c r="F440" s="1">
        <v>10</v>
      </c>
      <c r="G440" s="1">
        <v>10</v>
      </c>
      <c r="H440" s="1">
        <v>12.5</v>
      </c>
      <c r="I440" s="1">
        <v>12.5</v>
      </c>
      <c r="J440" s="1">
        <v>12.5</v>
      </c>
      <c r="K440" s="1">
        <v>12.5</v>
      </c>
      <c r="L440" s="4">
        <f t="shared" si="17"/>
        <v>100</v>
      </c>
      <c r="M440" s="4">
        <f t="shared" si="18"/>
        <v>100</v>
      </c>
      <c r="N440" s="1" t="s">
        <v>40</v>
      </c>
    </row>
    <row r="441" spans="1:14" ht="15" x14ac:dyDescent="0.2">
      <c r="A441" s="22" t="s">
        <v>768</v>
      </c>
      <c r="B441" s="22" t="s">
        <v>402</v>
      </c>
      <c r="C441" s="1">
        <v>10</v>
      </c>
      <c r="D441" s="1">
        <v>10</v>
      </c>
      <c r="E441" s="1">
        <v>10</v>
      </c>
      <c r="F441" s="1">
        <v>10</v>
      </c>
      <c r="G441" s="1">
        <v>10</v>
      </c>
      <c r="H441" s="1">
        <v>12.5</v>
      </c>
      <c r="I441" s="1">
        <v>12.5</v>
      </c>
      <c r="J441" s="1">
        <v>12.5</v>
      </c>
      <c r="K441" s="1">
        <v>12.5</v>
      </c>
      <c r="L441" s="4">
        <f t="shared" si="17"/>
        <v>100</v>
      </c>
      <c r="M441" s="4">
        <f t="shared" si="18"/>
        <v>100</v>
      </c>
      <c r="N441" s="1" t="s">
        <v>910</v>
      </c>
    </row>
    <row r="442" spans="1:14" ht="15" x14ac:dyDescent="0.2">
      <c r="A442" s="22" t="s">
        <v>769</v>
      </c>
      <c r="B442" s="22" t="s">
        <v>770</v>
      </c>
      <c r="C442" s="1">
        <v>10</v>
      </c>
      <c r="D442" s="1">
        <v>10</v>
      </c>
      <c r="E442" s="1">
        <v>10</v>
      </c>
      <c r="F442" s="1">
        <v>10</v>
      </c>
      <c r="G442" s="1">
        <v>10</v>
      </c>
      <c r="H442" s="1">
        <v>12.5</v>
      </c>
      <c r="I442" s="1">
        <v>12.5</v>
      </c>
      <c r="J442" s="1">
        <v>12.5</v>
      </c>
      <c r="K442" s="1">
        <v>10.5</v>
      </c>
      <c r="L442" s="4">
        <f t="shared" si="17"/>
        <v>98</v>
      </c>
      <c r="M442" s="4">
        <f t="shared" si="18"/>
        <v>98</v>
      </c>
      <c r="N442" s="1" t="s">
        <v>871</v>
      </c>
    </row>
    <row r="443" spans="1:14" ht="15" x14ac:dyDescent="0.2">
      <c r="A443" s="22" t="s">
        <v>771</v>
      </c>
      <c r="B443" s="22" t="s">
        <v>398</v>
      </c>
      <c r="C443" s="1">
        <v>10</v>
      </c>
      <c r="D443" s="1">
        <v>10</v>
      </c>
      <c r="E443" s="1">
        <v>10</v>
      </c>
      <c r="F443" s="1">
        <v>10</v>
      </c>
      <c r="G443" s="1">
        <v>10</v>
      </c>
      <c r="H443" s="1">
        <v>12.5</v>
      </c>
      <c r="I443" s="1">
        <v>12.5</v>
      </c>
      <c r="J443" s="1">
        <v>12.5</v>
      </c>
      <c r="K443" s="1">
        <v>10.5</v>
      </c>
      <c r="L443" s="4">
        <f t="shared" si="17"/>
        <v>98</v>
      </c>
      <c r="M443" s="4">
        <f t="shared" si="18"/>
        <v>98</v>
      </c>
      <c r="N443" s="1" t="s">
        <v>871</v>
      </c>
    </row>
    <row r="444" spans="1:14" ht="15" x14ac:dyDescent="0.2">
      <c r="A444" s="22" t="s">
        <v>772</v>
      </c>
      <c r="B444" s="22" t="s">
        <v>419</v>
      </c>
      <c r="C444" s="1">
        <v>10</v>
      </c>
      <c r="D444" s="1">
        <v>10</v>
      </c>
      <c r="E444" s="1">
        <v>10</v>
      </c>
      <c r="F444" s="1">
        <v>10</v>
      </c>
      <c r="G444" s="1">
        <v>5</v>
      </c>
      <c r="H444" s="1">
        <v>12.5</v>
      </c>
      <c r="I444" s="1">
        <v>3</v>
      </c>
      <c r="J444" s="1">
        <v>9.5</v>
      </c>
      <c r="K444" s="1">
        <v>0</v>
      </c>
      <c r="L444" s="4">
        <f t="shared" si="17"/>
        <v>70</v>
      </c>
      <c r="M444" s="4">
        <f t="shared" si="18"/>
        <v>70</v>
      </c>
      <c r="N444" s="1" t="s">
        <v>911</v>
      </c>
    </row>
    <row r="445" spans="1:14" ht="15" x14ac:dyDescent="0.2">
      <c r="A445" s="22" t="s">
        <v>774</v>
      </c>
      <c r="B445" s="22" t="s">
        <v>438</v>
      </c>
      <c r="C445" s="1">
        <v>10</v>
      </c>
      <c r="D445" s="1">
        <v>10</v>
      </c>
      <c r="E445" s="1">
        <v>10</v>
      </c>
      <c r="F445" s="1">
        <v>10</v>
      </c>
      <c r="G445" s="1">
        <v>10</v>
      </c>
      <c r="H445" s="1">
        <v>12.5</v>
      </c>
      <c r="I445" s="1">
        <v>12.5</v>
      </c>
      <c r="J445" s="1">
        <v>12.5</v>
      </c>
      <c r="K445" s="1">
        <v>9.5</v>
      </c>
      <c r="L445" s="4">
        <f t="shared" si="17"/>
        <v>97</v>
      </c>
      <c r="M445" s="4">
        <f t="shared" si="18"/>
        <v>97</v>
      </c>
      <c r="N445" s="1" t="s">
        <v>912</v>
      </c>
    </row>
    <row r="446" spans="1:14" ht="15" x14ac:dyDescent="0.2">
      <c r="A446" s="22" t="s">
        <v>776</v>
      </c>
      <c r="B446" s="22" t="s">
        <v>382</v>
      </c>
      <c r="C446" s="1">
        <v>10</v>
      </c>
      <c r="D446" s="1">
        <v>7</v>
      </c>
      <c r="E446" s="1">
        <v>10</v>
      </c>
      <c r="F446" s="1">
        <v>7</v>
      </c>
      <c r="G446" s="1">
        <v>10</v>
      </c>
      <c r="H446" s="1">
        <v>12.5</v>
      </c>
      <c r="I446" s="1">
        <v>7.5</v>
      </c>
      <c r="J446" s="1">
        <v>12.5</v>
      </c>
      <c r="K446" s="1">
        <v>12.5</v>
      </c>
      <c r="L446" s="4">
        <f t="shared" si="17"/>
        <v>89</v>
      </c>
      <c r="M446" s="4">
        <f t="shared" si="18"/>
        <v>89</v>
      </c>
      <c r="N446" s="1" t="s">
        <v>834</v>
      </c>
    </row>
    <row r="447" spans="1:14" ht="15" x14ac:dyDescent="0.2">
      <c r="A447" s="22" t="s">
        <v>778</v>
      </c>
      <c r="B447" s="22" t="s">
        <v>438</v>
      </c>
      <c r="C447" s="1">
        <v>5</v>
      </c>
      <c r="D447" s="1">
        <v>8</v>
      </c>
      <c r="E447" s="1">
        <v>10</v>
      </c>
      <c r="F447" s="1">
        <v>8</v>
      </c>
      <c r="G447" s="1">
        <v>8</v>
      </c>
      <c r="H447" s="1">
        <v>12.5</v>
      </c>
      <c r="I447" s="1">
        <v>12.5</v>
      </c>
      <c r="J447" s="1">
        <v>12.5</v>
      </c>
      <c r="K447" s="1">
        <v>12.5</v>
      </c>
      <c r="L447" s="4">
        <f t="shared" si="17"/>
        <v>89</v>
      </c>
      <c r="M447" s="4">
        <f t="shared" si="18"/>
        <v>89</v>
      </c>
      <c r="N447" s="1" t="s">
        <v>69</v>
      </c>
    </row>
    <row r="448" spans="1:14" ht="15" x14ac:dyDescent="0.2">
      <c r="A448" s="22" t="s">
        <v>779</v>
      </c>
      <c r="B448" s="22" t="s">
        <v>780</v>
      </c>
      <c r="C448" s="1">
        <v>10</v>
      </c>
      <c r="D448" s="1">
        <v>10</v>
      </c>
      <c r="E448" s="1">
        <v>10</v>
      </c>
      <c r="F448" s="1">
        <v>10</v>
      </c>
      <c r="G448" s="1">
        <v>10</v>
      </c>
      <c r="H448" s="1">
        <v>12.5</v>
      </c>
      <c r="I448" s="1">
        <v>12.5</v>
      </c>
      <c r="J448" s="1">
        <v>12.5</v>
      </c>
      <c r="K448" s="1">
        <v>6.5</v>
      </c>
      <c r="L448" s="4">
        <f t="shared" si="17"/>
        <v>94</v>
      </c>
      <c r="M448" s="4">
        <f t="shared" si="18"/>
        <v>94</v>
      </c>
      <c r="N448" s="1" t="s">
        <v>913</v>
      </c>
    </row>
    <row r="449" spans="1:14" ht="15.75" customHeight="1" x14ac:dyDescent="0.25">
      <c r="A449" s="22" t="s">
        <v>781</v>
      </c>
      <c r="B449" s="22" t="s">
        <v>398</v>
      </c>
      <c r="C449" s="1">
        <v>10</v>
      </c>
      <c r="D449" s="1">
        <v>10</v>
      </c>
      <c r="E449" s="1">
        <v>10</v>
      </c>
      <c r="F449" s="1">
        <v>10</v>
      </c>
      <c r="G449" s="1">
        <v>10</v>
      </c>
      <c r="H449" s="1">
        <v>12.5</v>
      </c>
      <c r="I449" s="1">
        <v>12.5</v>
      </c>
      <c r="J449" s="1">
        <v>12.5</v>
      </c>
      <c r="K449" s="1">
        <v>12.5</v>
      </c>
      <c r="L449" s="4">
        <f t="shared" si="17"/>
        <v>100</v>
      </c>
      <c r="M449" s="4">
        <f t="shared" si="18"/>
        <v>100</v>
      </c>
      <c r="N449" s="9" t="s">
        <v>886</v>
      </c>
    </row>
    <row r="450" spans="1:14" ht="15" x14ac:dyDescent="0.2">
      <c r="A450" s="32" t="s">
        <v>783</v>
      </c>
      <c r="B450" s="22" t="s">
        <v>422</v>
      </c>
      <c r="C450" s="1">
        <v>10</v>
      </c>
      <c r="D450" s="1">
        <v>10</v>
      </c>
      <c r="E450" s="1">
        <v>10</v>
      </c>
      <c r="F450" s="1">
        <v>10</v>
      </c>
      <c r="G450" s="1">
        <v>10</v>
      </c>
      <c r="H450" s="1">
        <v>12.5</v>
      </c>
      <c r="I450" s="1">
        <v>12.5</v>
      </c>
      <c r="J450" s="1">
        <v>12.5</v>
      </c>
      <c r="K450" s="1">
        <v>12.5</v>
      </c>
      <c r="L450" s="4">
        <f t="shared" si="17"/>
        <v>100</v>
      </c>
      <c r="M450" s="4">
        <f t="shared" si="18"/>
        <v>100</v>
      </c>
    </row>
    <row r="451" spans="1:14" ht="15" x14ac:dyDescent="0.2">
      <c r="A451" s="22" t="s">
        <v>784</v>
      </c>
      <c r="B451" s="22" t="s">
        <v>785</v>
      </c>
      <c r="C451" s="1">
        <v>10</v>
      </c>
      <c r="D451" s="1">
        <v>10</v>
      </c>
      <c r="E451" s="1">
        <v>10</v>
      </c>
      <c r="F451" s="1">
        <v>10</v>
      </c>
      <c r="G451" s="1">
        <v>10</v>
      </c>
      <c r="H451" s="1">
        <v>12.5</v>
      </c>
      <c r="I451" s="1">
        <v>12.5</v>
      </c>
      <c r="J451" s="1">
        <v>12.5</v>
      </c>
      <c r="K451" s="1">
        <v>12.5</v>
      </c>
      <c r="L451" s="4">
        <f t="shared" si="17"/>
        <v>100</v>
      </c>
      <c r="M451" s="4">
        <f t="shared" si="18"/>
        <v>100</v>
      </c>
      <c r="N451" s="1" t="s">
        <v>824</v>
      </c>
    </row>
    <row r="452" spans="1:14" ht="15" x14ac:dyDescent="0.2">
      <c r="A452" s="22" t="s">
        <v>786</v>
      </c>
      <c r="B452" s="22" t="s">
        <v>785</v>
      </c>
      <c r="C452" s="1">
        <v>10</v>
      </c>
      <c r="D452" s="1">
        <v>10</v>
      </c>
      <c r="E452" s="1">
        <v>10</v>
      </c>
      <c r="F452" s="1">
        <v>10</v>
      </c>
      <c r="G452" s="1">
        <v>10</v>
      </c>
      <c r="H452" s="1">
        <v>12.5</v>
      </c>
      <c r="I452" s="1">
        <v>12.5</v>
      </c>
      <c r="J452" s="1">
        <v>12.5</v>
      </c>
      <c r="K452" s="1">
        <v>12.5</v>
      </c>
      <c r="L452" s="4">
        <f t="shared" si="17"/>
        <v>100</v>
      </c>
      <c r="M452" s="4">
        <f t="shared" si="18"/>
        <v>100</v>
      </c>
      <c r="N452" s="1" t="s">
        <v>914</v>
      </c>
    </row>
    <row r="453" spans="1:14" ht="15" x14ac:dyDescent="0.2">
      <c r="A453" s="22" t="s">
        <v>788</v>
      </c>
      <c r="B453" s="22" t="s">
        <v>785</v>
      </c>
      <c r="C453" s="1">
        <v>10</v>
      </c>
      <c r="D453" s="1">
        <v>10</v>
      </c>
      <c r="E453" s="1">
        <v>10</v>
      </c>
      <c r="F453" s="1">
        <v>10</v>
      </c>
      <c r="G453" s="1">
        <v>10</v>
      </c>
      <c r="H453" s="1">
        <v>12.5</v>
      </c>
      <c r="I453" s="1">
        <v>12.5</v>
      </c>
      <c r="J453" s="1">
        <v>12.5</v>
      </c>
      <c r="K453" s="1">
        <v>12.5</v>
      </c>
      <c r="L453" s="4">
        <f t="shared" si="17"/>
        <v>100</v>
      </c>
      <c r="M453" s="4">
        <f t="shared" si="18"/>
        <v>100</v>
      </c>
      <c r="N453" s="1" t="s">
        <v>299</v>
      </c>
    </row>
    <row r="454" spans="1:14" ht="15" x14ac:dyDescent="0.2">
      <c r="A454" s="22" t="s">
        <v>790</v>
      </c>
      <c r="B454" s="22" t="s">
        <v>785</v>
      </c>
      <c r="C454" s="1">
        <v>10</v>
      </c>
      <c r="D454" s="1">
        <v>10</v>
      </c>
      <c r="E454" s="1">
        <v>10</v>
      </c>
      <c r="F454" s="1">
        <v>10</v>
      </c>
      <c r="G454" s="1">
        <v>10</v>
      </c>
      <c r="H454" s="1">
        <v>12.5</v>
      </c>
      <c r="I454" s="1">
        <v>12.5</v>
      </c>
      <c r="J454" s="1">
        <v>12.5</v>
      </c>
      <c r="K454" s="1">
        <v>12.5</v>
      </c>
      <c r="L454" s="4">
        <f t="shared" si="17"/>
        <v>100</v>
      </c>
      <c r="M454" s="4">
        <f t="shared" si="18"/>
        <v>100</v>
      </c>
      <c r="N454" s="1" t="s">
        <v>332</v>
      </c>
    </row>
    <row r="455" spans="1:14" ht="15" x14ac:dyDescent="0.2">
      <c r="A455" s="22" t="s">
        <v>791</v>
      </c>
      <c r="B455" s="22" t="s">
        <v>785</v>
      </c>
      <c r="C455" s="1">
        <v>10</v>
      </c>
      <c r="D455" s="1">
        <v>10</v>
      </c>
      <c r="E455" s="1">
        <v>10</v>
      </c>
      <c r="F455" s="1">
        <v>10</v>
      </c>
      <c r="G455" s="1">
        <v>10</v>
      </c>
      <c r="H455" s="1">
        <v>12.5</v>
      </c>
      <c r="I455" s="1">
        <v>12.5</v>
      </c>
      <c r="J455" s="1">
        <v>12.5</v>
      </c>
      <c r="K455" s="1">
        <v>12.5</v>
      </c>
      <c r="L455" s="4">
        <f t="shared" si="17"/>
        <v>100</v>
      </c>
      <c r="M455" s="4">
        <f t="shared" si="18"/>
        <v>100</v>
      </c>
      <c r="N455" s="1" t="s">
        <v>40</v>
      </c>
    </row>
    <row r="456" spans="1:14" ht="15" x14ac:dyDescent="0.2">
      <c r="A456" s="22" t="s">
        <v>793</v>
      </c>
      <c r="B456" s="22" t="s">
        <v>785</v>
      </c>
      <c r="C456" s="1">
        <v>10</v>
      </c>
      <c r="D456" s="1">
        <v>10</v>
      </c>
      <c r="E456" s="1">
        <v>10</v>
      </c>
      <c r="F456" s="1">
        <v>10</v>
      </c>
      <c r="G456" s="1">
        <v>10</v>
      </c>
      <c r="H456" s="1">
        <v>12.5</v>
      </c>
      <c r="I456" s="1">
        <v>12.5</v>
      </c>
      <c r="J456" s="1">
        <v>12.5</v>
      </c>
      <c r="K456" s="1">
        <v>12.5</v>
      </c>
      <c r="L456" s="4">
        <f t="shared" si="17"/>
        <v>100</v>
      </c>
      <c r="M456" s="4">
        <f t="shared" si="18"/>
        <v>100</v>
      </c>
      <c r="N456" s="1" t="s">
        <v>824</v>
      </c>
    </row>
    <row r="457" spans="1:14" ht="15" x14ac:dyDescent="0.2">
      <c r="A457" s="22" t="s">
        <v>794</v>
      </c>
      <c r="B457" s="22" t="s">
        <v>785</v>
      </c>
      <c r="C457" s="1">
        <v>10</v>
      </c>
      <c r="D457" s="1">
        <v>10</v>
      </c>
      <c r="E457" s="1">
        <v>10</v>
      </c>
      <c r="F457" s="1">
        <v>10</v>
      </c>
      <c r="G457" s="1">
        <v>10</v>
      </c>
      <c r="H457" s="1">
        <v>12.5</v>
      </c>
      <c r="I457" s="1">
        <v>12.5</v>
      </c>
      <c r="J457" s="1">
        <v>12.5</v>
      </c>
      <c r="K457" s="1">
        <v>12.5</v>
      </c>
      <c r="L457" s="4">
        <f t="shared" si="17"/>
        <v>100</v>
      </c>
      <c r="M457" s="4">
        <f t="shared" si="18"/>
        <v>100</v>
      </c>
      <c r="N457" s="1" t="s">
        <v>832</v>
      </c>
    </row>
    <row r="458" spans="1:14" ht="15" x14ac:dyDescent="0.2">
      <c r="A458" s="22" t="s">
        <v>795</v>
      </c>
      <c r="B458" s="22" t="s">
        <v>785</v>
      </c>
      <c r="C458" s="1">
        <v>10</v>
      </c>
      <c r="D458" s="1">
        <v>10</v>
      </c>
      <c r="E458" s="1">
        <v>10</v>
      </c>
      <c r="F458" s="1">
        <v>10</v>
      </c>
      <c r="G458" s="1">
        <v>10</v>
      </c>
      <c r="H458" s="1">
        <v>12.5</v>
      </c>
      <c r="I458" s="1">
        <v>12.5</v>
      </c>
      <c r="J458" s="1">
        <v>12.5</v>
      </c>
      <c r="K458" s="1">
        <v>12.5</v>
      </c>
      <c r="L458" s="4">
        <f t="shared" si="17"/>
        <v>100</v>
      </c>
      <c r="M458" s="4">
        <f t="shared" si="18"/>
        <v>100</v>
      </c>
      <c r="N458" s="1" t="s">
        <v>832</v>
      </c>
    </row>
    <row r="459" spans="1:14" ht="15" x14ac:dyDescent="0.2">
      <c r="A459" s="22" t="s">
        <v>797</v>
      </c>
      <c r="B459" s="22" t="s">
        <v>785</v>
      </c>
      <c r="C459" s="1">
        <v>10</v>
      </c>
      <c r="D459" s="1">
        <v>10</v>
      </c>
      <c r="E459" s="1">
        <v>10</v>
      </c>
      <c r="F459" s="1">
        <v>10</v>
      </c>
      <c r="G459" s="1">
        <v>10</v>
      </c>
      <c r="H459" s="1">
        <v>12.5</v>
      </c>
      <c r="I459" s="1">
        <v>12.5</v>
      </c>
      <c r="J459" s="1">
        <v>12.5</v>
      </c>
      <c r="K459" s="1">
        <v>12.5</v>
      </c>
      <c r="L459" s="4">
        <f t="shared" si="17"/>
        <v>100</v>
      </c>
      <c r="M459" s="4">
        <f t="shared" si="18"/>
        <v>100</v>
      </c>
      <c r="N459" s="1" t="s">
        <v>825</v>
      </c>
    </row>
    <row r="460" spans="1:14" ht="15" x14ac:dyDescent="0.2">
      <c r="A460" s="22" t="s">
        <v>799</v>
      </c>
      <c r="B460" s="22" t="s">
        <v>453</v>
      </c>
      <c r="C460" s="1">
        <v>10</v>
      </c>
      <c r="D460" s="1">
        <v>10</v>
      </c>
      <c r="E460" s="1">
        <v>10</v>
      </c>
      <c r="F460" s="1">
        <v>10</v>
      </c>
      <c r="G460" s="1">
        <v>10</v>
      </c>
      <c r="H460" s="1">
        <v>12.5</v>
      </c>
      <c r="I460" s="1">
        <v>12.5</v>
      </c>
      <c r="J460" s="1">
        <v>12.5</v>
      </c>
      <c r="K460" s="1">
        <v>10.5</v>
      </c>
      <c r="L460" s="4">
        <f t="shared" si="17"/>
        <v>98</v>
      </c>
      <c r="M460" s="4">
        <f t="shared" si="18"/>
        <v>98</v>
      </c>
      <c r="N460" s="1" t="s">
        <v>871</v>
      </c>
    </row>
    <row r="461" spans="1:14" ht="15" x14ac:dyDescent="0.2">
      <c r="A461" s="22" t="s">
        <v>915</v>
      </c>
      <c r="B461" s="22" t="s">
        <v>422</v>
      </c>
      <c r="C461" s="1">
        <v>10</v>
      </c>
      <c r="D461" s="1">
        <v>10</v>
      </c>
      <c r="E461" s="1">
        <v>10</v>
      </c>
      <c r="F461" s="1">
        <v>10</v>
      </c>
      <c r="G461" s="1">
        <v>10</v>
      </c>
      <c r="H461" s="1">
        <v>12.5</v>
      </c>
      <c r="I461" s="1">
        <v>12.5</v>
      </c>
      <c r="J461" s="1">
        <v>12.5</v>
      </c>
      <c r="K461" s="1">
        <v>12.5</v>
      </c>
      <c r="L461" s="4">
        <f t="shared" si="17"/>
        <v>100</v>
      </c>
      <c r="M461" s="4">
        <f t="shared" si="18"/>
        <v>100</v>
      </c>
      <c r="N461" s="1" t="s">
        <v>64</v>
      </c>
    </row>
    <row r="462" spans="1:14" ht="15" x14ac:dyDescent="0.2">
      <c r="A462" s="22" t="s">
        <v>802</v>
      </c>
      <c r="B462" s="22" t="s">
        <v>422</v>
      </c>
      <c r="C462" s="1">
        <v>10</v>
      </c>
      <c r="D462" s="1">
        <v>10</v>
      </c>
      <c r="E462" s="1">
        <v>10</v>
      </c>
      <c r="F462" s="1">
        <v>10</v>
      </c>
      <c r="G462" s="1">
        <v>10</v>
      </c>
      <c r="H462" s="1">
        <v>12.5</v>
      </c>
      <c r="I462" s="1">
        <v>12.5</v>
      </c>
      <c r="J462" s="1">
        <v>12.5</v>
      </c>
      <c r="K462" s="1">
        <v>0</v>
      </c>
      <c r="L462" s="4">
        <f t="shared" si="17"/>
        <v>87.5</v>
      </c>
      <c r="M462" s="4">
        <f t="shared" si="18"/>
        <v>88</v>
      </c>
      <c r="N462" s="1" t="s">
        <v>916</v>
      </c>
    </row>
    <row r="463" spans="1:14" ht="15" x14ac:dyDescent="0.2">
      <c r="A463" s="22" t="s">
        <v>804</v>
      </c>
      <c r="B463" s="22" t="s">
        <v>453</v>
      </c>
      <c r="C463" s="1">
        <v>10</v>
      </c>
      <c r="D463" s="1">
        <v>10</v>
      </c>
      <c r="E463" s="1">
        <v>10</v>
      </c>
      <c r="F463" s="1">
        <v>10</v>
      </c>
      <c r="G463" s="1">
        <v>10</v>
      </c>
      <c r="H463" s="1">
        <v>12.5</v>
      </c>
      <c r="I463" s="1">
        <v>12.5</v>
      </c>
      <c r="J463" s="1">
        <v>12.5</v>
      </c>
      <c r="K463" s="1">
        <v>10.5</v>
      </c>
      <c r="L463" s="4">
        <f t="shared" si="17"/>
        <v>98</v>
      </c>
      <c r="M463" s="4">
        <f t="shared" si="18"/>
        <v>98</v>
      </c>
      <c r="N463" s="1" t="s">
        <v>917</v>
      </c>
    </row>
    <row r="464" spans="1:14" ht="15" x14ac:dyDescent="0.2">
      <c r="A464" s="22" t="s">
        <v>805</v>
      </c>
      <c r="B464" s="22" t="s">
        <v>382</v>
      </c>
      <c r="C464" s="1">
        <v>10</v>
      </c>
      <c r="D464" s="1">
        <v>10</v>
      </c>
      <c r="E464" s="1">
        <v>10</v>
      </c>
      <c r="F464" s="1">
        <v>10</v>
      </c>
      <c r="G464" s="1">
        <v>10</v>
      </c>
      <c r="H464" s="1">
        <v>12.5</v>
      </c>
      <c r="I464" s="1">
        <v>7.5</v>
      </c>
      <c r="J464" s="1">
        <v>12.5</v>
      </c>
      <c r="K464" s="1">
        <v>12.5</v>
      </c>
      <c r="L464" s="4">
        <f t="shared" si="17"/>
        <v>95</v>
      </c>
      <c r="M464" s="4">
        <f t="shared" si="18"/>
        <v>95</v>
      </c>
      <c r="N464" s="1" t="s">
        <v>832</v>
      </c>
    </row>
    <row r="465" spans="1:14" ht="15" x14ac:dyDescent="0.2">
      <c r="A465" s="22" t="s">
        <v>806</v>
      </c>
      <c r="B465" s="22" t="s">
        <v>807</v>
      </c>
      <c r="C465" s="1">
        <v>10</v>
      </c>
      <c r="D465" s="1">
        <v>10</v>
      </c>
      <c r="E465" s="1">
        <v>10</v>
      </c>
      <c r="F465" s="1">
        <v>10</v>
      </c>
      <c r="G465" s="1">
        <v>10</v>
      </c>
      <c r="H465" s="1">
        <v>12.5</v>
      </c>
      <c r="I465" s="1">
        <v>12.5</v>
      </c>
      <c r="J465" s="1">
        <v>12.5</v>
      </c>
      <c r="K465" s="1">
        <v>12.5</v>
      </c>
      <c r="L465" s="4">
        <f t="shared" si="17"/>
        <v>100</v>
      </c>
      <c r="M465" s="4">
        <f t="shared" si="18"/>
        <v>100</v>
      </c>
    </row>
    <row r="466" spans="1:14" ht="15" x14ac:dyDescent="0.2">
      <c r="A466" s="22" t="s">
        <v>809</v>
      </c>
      <c r="B466" s="22" t="s">
        <v>807</v>
      </c>
      <c r="C466" s="1">
        <v>10</v>
      </c>
      <c r="D466" s="1">
        <v>10</v>
      </c>
      <c r="E466" s="1">
        <v>10</v>
      </c>
      <c r="F466" s="1">
        <v>10</v>
      </c>
      <c r="G466" s="1">
        <v>10</v>
      </c>
      <c r="H466" s="1">
        <v>12.5</v>
      </c>
      <c r="I466" s="1">
        <v>12.5</v>
      </c>
      <c r="J466" s="1">
        <v>12.5</v>
      </c>
      <c r="K466" s="1">
        <v>10.5</v>
      </c>
      <c r="L466" s="4">
        <f t="shared" si="17"/>
        <v>98</v>
      </c>
      <c r="M466" s="4">
        <f t="shared" si="18"/>
        <v>98</v>
      </c>
      <c r="N466" s="1" t="s">
        <v>871</v>
      </c>
    </row>
    <row r="467" spans="1:14" ht="15" x14ac:dyDescent="0.2">
      <c r="A467" s="22" t="s">
        <v>811</v>
      </c>
      <c r="B467" s="22" t="s">
        <v>807</v>
      </c>
      <c r="C467" s="1">
        <v>10</v>
      </c>
      <c r="D467" s="1">
        <v>10</v>
      </c>
      <c r="E467" s="1">
        <v>10</v>
      </c>
      <c r="F467" s="1">
        <v>10</v>
      </c>
      <c r="G467" s="1">
        <v>10</v>
      </c>
      <c r="H467" s="1">
        <v>12.5</v>
      </c>
      <c r="I467" s="1">
        <v>12.5</v>
      </c>
      <c r="J467" s="1">
        <v>12.5</v>
      </c>
      <c r="K467" s="1">
        <v>12.5</v>
      </c>
      <c r="L467" s="4">
        <f t="shared" si="17"/>
        <v>100</v>
      </c>
      <c r="M467" s="4">
        <f t="shared" si="18"/>
        <v>100</v>
      </c>
      <c r="N467" s="1" t="s">
        <v>859</v>
      </c>
    </row>
    <row r="468" spans="1:14" ht="15" x14ac:dyDescent="0.2">
      <c r="A468" s="22" t="s">
        <v>813</v>
      </c>
      <c r="B468" s="22" t="s">
        <v>807</v>
      </c>
      <c r="C468" s="1">
        <v>10</v>
      </c>
      <c r="D468" s="1">
        <v>10</v>
      </c>
      <c r="E468" s="1">
        <v>10</v>
      </c>
      <c r="F468" s="1">
        <v>10</v>
      </c>
      <c r="G468" s="1">
        <v>10</v>
      </c>
      <c r="H468" s="1">
        <v>12.5</v>
      </c>
      <c r="I468" s="1">
        <v>12.5</v>
      </c>
      <c r="J468" s="1">
        <v>12.5</v>
      </c>
      <c r="K468" s="1">
        <v>12.5</v>
      </c>
      <c r="L468" s="4">
        <f t="shared" si="17"/>
        <v>100</v>
      </c>
      <c r="M468" s="4">
        <f t="shared" si="18"/>
        <v>100</v>
      </c>
      <c r="N468" s="1" t="s">
        <v>859</v>
      </c>
    </row>
    <row r="469" spans="1:14" ht="15" x14ac:dyDescent="0.2">
      <c r="A469" s="22"/>
      <c r="B469" s="22"/>
      <c r="L469" s="4">
        <f t="shared" si="17"/>
        <v>0</v>
      </c>
    </row>
    <row r="470" spans="1:14" ht="15" x14ac:dyDescent="0.2">
      <c r="A470" s="22"/>
      <c r="B470" s="22"/>
    </row>
    <row r="471" spans="1:14" ht="15" x14ac:dyDescent="0.2">
      <c r="A471" s="22"/>
      <c r="B471" s="22"/>
    </row>
    <row r="472" spans="1:14" ht="15" x14ac:dyDescent="0.2">
      <c r="A472" s="22"/>
      <c r="B472" s="22"/>
    </row>
    <row r="473" spans="1:14" ht="15" x14ac:dyDescent="0.2">
      <c r="A473" s="22"/>
      <c r="B473" s="22"/>
    </row>
    <row r="474" spans="1:14" ht="15" x14ac:dyDescent="0.2">
      <c r="A474" s="22"/>
      <c r="B474" s="22"/>
    </row>
    <row r="475" spans="1:14" ht="15" x14ac:dyDescent="0.2">
      <c r="A475" s="22"/>
      <c r="B475" s="22"/>
    </row>
    <row r="476" spans="1:14" ht="15" x14ac:dyDescent="0.2">
      <c r="A476" s="22"/>
      <c r="B476" s="22"/>
    </row>
    <row r="477" spans="1:14" ht="15" x14ac:dyDescent="0.2">
      <c r="A477" s="22"/>
      <c r="B477" s="22"/>
    </row>
    <row r="478" spans="1:14" ht="15" x14ac:dyDescent="0.2">
      <c r="A478" s="22"/>
      <c r="B478" s="22"/>
    </row>
    <row r="479" spans="1:14" ht="15" x14ac:dyDescent="0.2">
      <c r="A479" s="22"/>
      <c r="B479" s="22"/>
    </row>
    <row r="480" spans="1:14" ht="15" x14ac:dyDescent="0.2">
      <c r="A480" s="22"/>
      <c r="B480" s="22"/>
    </row>
    <row r="481" spans="1:2" ht="15" x14ac:dyDescent="0.2">
      <c r="A481" s="22"/>
      <c r="B481" s="22"/>
    </row>
    <row r="482" spans="1:2" ht="15" x14ac:dyDescent="0.2">
      <c r="A482" s="22"/>
      <c r="B482" s="22"/>
    </row>
    <row r="483" spans="1:2" ht="15" x14ac:dyDescent="0.2">
      <c r="A483" s="22"/>
      <c r="B483" s="22"/>
    </row>
    <row r="484" spans="1:2" ht="15" x14ac:dyDescent="0.2">
      <c r="A484" s="22"/>
      <c r="B484" s="22"/>
    </row>
    <row r="485" spans="1:2" ht="15" x14ac:dyDescent="0.2">
      <c r="A485" s="22"/>
      <c r="B485" s="22"/>
    </row>
    <row r="486" spans="1:2" ht="15" x14ac:dyDescent="0.2">
      <c r="A486" s="22"/>
      <c r="B486" s="22"/>
    </row>
    <row r="487" spans="1:2" ht="15" x14ac:dyDescent="0.2">
      <c r="A487" s="22"/>
      <c r="B487" s="22"/>
    </row>
    <row r="488" spans="1:2" ht="15" x14ac:dyDescent="0.2">
      <c r="A488" s="22"/>
      <c r="B488" s="22"/>
    </row>
    <row r="489" spans="1:2" ht="15" x14ac:dyDescent="0.2">
      <c r="A489" s="22"/>
      <c r="B489" s="22"/>
    </row>
    <row r="490" spans="1:2" ht="15" x14ac:dyDescent="0.2">
      <c r="A490" s="22"/>
      <c r="B490" s="22"/>
    </row>
    <row r="491" spans="1:2" ht="15" x14ac:dyDescent="0.2">
      <c r="A491" s="22"/>
      <c r="B491" s="22"/>
    </row>
    <row r="492" spans="1:2" ht="15" x14ac:dyDescent="0.2">
      <c r="A492" s="22"/>
      <c r="B492" s="22"/>
    </row>
    <row r="493" spans="1:2" ht="15" x14ac:dyDescent="0.2">
      <c r="A493" s="22"/>
      <c r="B493" s="22"/>
    </row>
    <row r="494" spans="1:2" ht="15" x14ac:dyDescent="0.2">
      <c r="A494" s="22"/>
      <c r="B494" s="22"/>
    </row>
    <row r="495" spans="1:2" ht="15" x14ac:dyDescent="0.2">
      <c r="A495" s="22"/>
      <c r="B495" s="22"/>
    </row>
    <row r="496" spans="1:2" ht="15" x14ac:dyDescent="0.2">
      <c r="A496" s="22"/>
      <c r="B496" s="22"/>
    </row>
    <row r="497" spans="1:2" ht="15" x14ac:dyDescent="0.2">
      <c r="A497" s="22"/>
      <c r="B497" s="22"/>
    </row>
    <row r="498" spans="1:2" ht="12.75" x14ac:dyDescent="0.2">
      <c r="A498" s="21"/>
      <c r="B498" s="21"/>
    </row>
    <row r="499" spans="1:2" ht="12.75" x14ac:dyDescent="0.2">
      <c r="A499" s="21"/>
      <c r="B499" s="21"/>
    </row>
    <row r="500" spans="1:2" ht="12.75" x14ac:dyDescent="0.2">
      <c r="A500" s="21"/>
      <c r="B500" s="21"/>
    </row>
    <row r="501" spans="1:2" ht="12.75" x14ac:dyDescent="0.2">
      <c r="A501" s="21"/>
      <c r="B501" s="21"/>
    </row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218"/>
  <sheetViews>
    <sheetView tabSelected="1" workbookViewId="0">
      <pane xSplit="2" ySplit="1" topLeftCell="C51" activePane="bottomRight" state="frozen"/>
      <selection pane="topRight" activeCell="D1" sqref="D1"/>
      <selection pane="bottomLeft" activeCell="A2" sqref="A2"/>
      <selection pane="bottomRight" activeCell="G70" sqref="G70"/>
    </sheetView>
  </sheetViews>
  <sheetFormatPr defaultColWidth="14.42578125" defaultRowHeight="15.75" customHeight="1" x14ac:dyDescent="0.2"/>
  <cols>
    <col min="6" max="6" width="14.42578125" style="34"/>
    <col min="9" max="11" width="14.42578125" hidden="1"/>
  </cols>
  <sheetData>
    <row r="1" spans="1:11" ht="12.75" x14ac:dyDescent="0.2">
      <c r="A1" s="10" t="s">
        <v>0</v>
      </c>
      <c r="B1" s="10" t="s">
        <v>1</v>
      </c>
      <c r="C1" s="10" t="s">
        <v>918</v>
      </c>
      <c r="D1" s="10" t="s">
        <v>919</v>
      </c>
      <c r="E1" s="10" t="s">
        <v>920</v>
      </c>
      <c r="F1" s="14" t="s">
        <v>921</v>
      </c>
      <c r="G1" s="1" t="s">
        <v>922</v>
      </c>
      <c r="H1" s="1" t="s">
        <v>17</v>
      </c>
      <c r="I1" s="1" t="s">
        <v>923</v>
      </c>
      <c r="J1" s="10" t="s">
        <v>921</v>
      </c>
      <c r="K1" s="10" t="s">
        <v>924</v>
      </c>
    </row>
    <row r="2" spans="1:11" ht="15.75" customHeight="1" x14ac:dyDescent="0.25">
      <c r="A2" s="10" t="s">
        <v>19</v>
      </c>
      <c r="B2" s="10" t="s">
        <v>20</v>
      </c>
      <c r="C2" s="10">
        <v>90</v>
      </c>
      <c r="D2" s="11">
        <v>95</v>
      </c>
      <c r="E2" s="10">
        <v>53</v>
      </c>
      <c r="F2" s="33">
        <v>90</v>
      </c>
      <c r="G2" s="4">
        <f>ROUND(AVERAGE(C2:F2), 0)</f>
        <v>82</v>
      </c>
      <c r="H2" s="4">
        <f>G2</f>
        <v>82</v>
      </c>
      <c r="I2" s="1">
        <v>95</v>
      </c>
      <c r="J2" s="12">
        <v>94</v>
      </c>
      <c r="K2" s="12" t="e">
        <f ca="1">_xludf.IFS(J2=98, 95, J2=94, 90, J2=90, 88, J2=86, 85)</f>
        <v>#NAME?</v>
      </c>
    </row>
    <row r="3" spans="1:11" ht="15.75" customHeight="1" x14ac:dyDescent="0.25">
      <c r="A3" s="10" t="s">
        <v>23</v>
      </c>
      <c r="B3" s="10" t="s">
        <v>24</v>
      </c>
      <c r="C3" s="10">
        <v>63</v>
      </c>
      <c r="D3" s="11">
        <v>0</v>
      </c>
      <c r="E3" s="10">
        <v>68</v>
      </c>
      <c r="F3" s="33">
        <v>95</v>
      </c>
      <c r="G3" s="13">
        <f>ROUND(AVERAGE(C3:F3), 0)</f>
        <v>57</v>
      </c>
      <c r="H3" s="3">
        <v>60</v>
      </c>
      <c r="I3" s="1">
        <v>0</v>
      </c>
      <c r="J3" s="12">
        <v>98</v>
      </c>
      <c r="K3" s="12" t="e">
        <f ca="1">_xludf.IFS(J3=98, 95, J3=94, 90, J3=90, 88, J3=86, 85)</f>
        <v>#NAME?</v>
      </c>
    </row>
    <row r="4" spans="1:11" ht="15.75" customHeight="1" x14ac:dyDescent="0.25">
      <c r="A4" s="10" t="s">
        <v>26</v>
      </c>
      <c r="B4" s="10" t="s">
        <v>24</v>
      </c>
      <c r="C4" s="10">
        <v>100</v>
      </c>
      <c r="D4" s="11">
        <v>100</v>
      </c>
      <c r="E4" s="10">
        <v>66</v>
      </c>
      <c r="F4" s="33">
        <v>90</v>
      </c>
      <c r="G4" s="4">
        <f>ROUND(AVERAGE(C4:F4), 0)</f>
        <v>89</v>
      </c>
      <c r="H4" s="4">
        <f>G4</f>
        <v>89</v>
      </c>
      <c r="I4" s="1">
        <v>100</v>
      </c>
      <c r="J4" s="12">
        <v>94</v>
      </c>
      <c r="K4" s="12" t="e">
        <f ca="1">_xludf.IFS(J4=98, 95, J4=94, 90, J4=90, 88, J4=86, 85)</f>
        <v>#NAME?</v>
      </c>
    </row>
    <row r="5" spans="1:11" ht="15.75" customHeight="1" x14ac:dyDescent="0.25">
      <c r="A5" s="10" t="s">
        <v>28</v>
      </c>
      <c r="B5" s="10" t="s">
        <v>24</v>
      </c>
      <c r="C5" s="10">
        <v>88</v>
      </c>
      <c r="D5" s="11">
        <v>100</v>
      </c>
      <c r="E5" s="10">
        <v>39</v>
      </c>
      <c r="F5" s="33">
        <v>95</v>
      </c>
      <c r="G5" s="4">
        <f>ROUND(AVERAGE(C5:F5), 0)</f>
        <v>81</v>
      </c>
      <c r="H5" s="4">
        <f>G5</f>
        <v>81</v>
      </c>
      <c r="I5" s="1">
        <v>100</v>
      </c>
      <c r="J5" s="12">
        <v>98</v>
      </c>
      <c r="K5" s="12" t="e">
        <f ca="1">_xludf.IFS(J5=98, 95, J5=94, 90, J5=90, 88, J5=86, 85)</f>
        <v>#NAME?</v>
      </c>
    </row>
    <row r="6" spans="1:11" ht="15.75" customHeight="1" x14ac:dyDescent="0.25">
      <c r="A6" s="10" t="s">
        <v>32</v>
      </c>
      <c r="B6" s="10" t="s">
        <v>33</v>
      </c>
      <c r="C6" s="10">
        <v>100</v>
      </c>
      <c r="D6" s="11">
        <v>100</v>
      </c>
      <c r="E6" s="10">
        <v>89</v>
      </c>
      <c r="F6" s="33">
        <v>90</v>
      </c>
      <c r="G6" s="4">
        <f>ROUND(AVERAGE(C6:F6), 0)</f>
        <v>95</v>
      </c>
      <c r="H6" s="4">
        <f>G6</f>
        <v>95</v>
      </c>
      <c r="I6" s="1">
        <v>100</v>
      </c>
      <c r="J6" s="12">
        <v>94</v>
      </c>
      <c r="K6" s="12" t="e">
        <f ca="1">_xludf.IFS(J6=98, 95, J6=94, 90, J6=90, 88, J6=86, 85)</f>
        <v>#NAME?</v>
      </c>
    </row>
    <row r="7" spans="1:11" ht="15.75" customHeight="1" x14ac:dyDescent="0.25">
      <c r="A7" s="10" t="s">
        <v>474</v>
      </c>
      <c r="B7" s="10" t="s">
        <v>475</v>
      </c>
      <c r="C7" s="10">
        <v>0</v>
      </c>
      <c r="D7" s="14">
        <v>0</v>
      </c>
      <c r="E7" s="10">
        <v>35</v>
      </c>
      <c r="F7" s="33">
        <v>90</v>
      </c>
      <c r="G7" s="13">
        <f>ROUND(AVERAGE(C7:F7), 0)</f>
        <v>31</v>
      </c>
      <c r="H7" s="13">
        <f>G7</f>
        <v>31</v>
      </c>
      <c r="I7" s="1">
        <v>0</v>
      </c>
      <c r="J7" s="12">
        <v>94</v>
      </c>
      <c r="K7" s="12" t="e">
        <f ca="1">_xludf.IFS(J7=98, 95, J7=94, 90, J7=90, 88, J7=86, 85)</f>
        <v>#NAME?</v>
      </c>
    </row>
    <row r="8" spans="1:11" ht="15.75" customHeight="1" x14ac:dyDescent="0.25">
      <c r="A8" s="10" t="s">
        <v>35</v>
      </c>
      <c r="B8" s="10" t="s">
        <v>36</v>
      </c>
      <c r="C8" s="10">
        <v>85</v>
      </c>
      <c r="D8" s="11">
        <v>38</v>
      </c>
      <c r="E8" s="10">
        <v>56</v>
      </c>
      <c r="F8" s="33">
        <v>90</v>
      </c>
      <c r="G8" s="4">
        <f>ROUND(AVERAGE(C8:F8), 0)</f>
        <v>67</v>
      </c>
      <c r="H8" s="4">
        <f>G8</f>
        <v>67</v>
      </c>
      <c r="I8" s="1">
        <v>37.5</v>
      </c>
      <c r="J8" s="12">
        <v>94</v>
      </c>
      <c r="K8" s="12" t="e">
        <f ca="1">_xludf.IFS(J8=98, 95, J8=94, 90, J8=90, 88, J8=86, 85)</f>
        <v>#NAME?</v>
      </c>
    </row>
    <row r="9" spans="1:11" ht="15.75" customHeight="1" x14ac:dyDescent="0.25">
      <c r="A9" s="10" t="s">
        <v>39</v>
      </c>
      <c r="B9" s="10" t="s">
        <v>24</v>
      </c>
      <c r="C9" s="10">
        <v>90</v>
      </c>
      <c r="D9" s="11">
        <v>88</v>
      </c>
      <c r="E9" s="10">
        <v>49</v>
      </c>
      <c r="F9" s="33">
        <v>95</v>
      </c>
      <c r="G9" s="4">
        <f>ROUND(AVERAGE(C9:F9), 0)</f>
        <v>81</v>
      </c>
      <c r="H9" s="4">
        <f>G9</f>
        <v>81</v>
      </c>
      <c r="I9" s="1">
        <v>87.5</v>
      </c>
      <c r="J9" s="12">
        <v>98</v>
      </c>
      <c r="K9" s="12" t="e">
        <f ca="1">_xludf.IFS(J9=98, 95, J9=94, 90, J9=90, 88, J9=86, 85)</f>
        <v>#NAME?</v>
      </c>
    </row>
    <row r="10" spans="1:11" ht="15.75" customHeight="1" x14ac:dyDescent="0.25">
      <c r="A10" s="10" t="s">
        <v>41</v>
      </c>
      <c r="B10" s="10" t="s">
        <v>36</v>
      </c>
      <c r="C10" s="10">
        <v>94</v>
      </c>
      <c r="D10" s="11">
        <v>100</v>
      </c>
      <c r="E10" s="10">
        <v>74</v>
      </c>
      <c r="F10" s="33">
        <v>90</v>
      </c>
      <c r="G10" s="4">
        <f>ROUND(AVERAGE(C10:F10), 0)</f>
        <v>90</v>
      </c>
      <c r="H10" s="4">
        <f>G10</f>
        <v>90</v>
      </c>
      <c r="I10" s="1">
        <v>100</v>
      </c>
      <c r="J10" s="12">
        <v>94</v>
      </c>
      <c r="K10" s="12" t="e">
        <f ca="1">_xludf.IFS(J10=98, 95, J10=94, 90, J10=90, 88, J10=86, 85)</f>
        <v>#NAME?</v>
      </c>
    </row>
    <row r="11" spans="1:11" ht="15.75" customHeight="1" x14ac:dyDescent="0.25">
      <c r="A11" s="10" t="s">
        <v>45</v>
      </c>
      <c r="B11" s="10" t="s">
        <v>46</v>
      </c>
      <c r="C11" s="10">
        <v>95</v>
      </c>
      <c r="D11" s="11">
        <v>100</v>
      </c>
      <c r="E11" s="10">
        <v>74</v>
      </c>
      <c r="F11" s="33">
        <v>95</v>
      </c>
      <c r="G11" s="4">
        <f>ROUND(AVERAGE(C11:F11), 0)</f>
        <v>91</v>
      </c>
      <c r="H11" s="4">
        <f>G11</f>
        <v>91</v>
      </c>
      <c r="I11" s="1">
        <v>100</v>
      </c>
      <c r="J11" s="12">
        <v>98</v>
      </c>
      <c r="K11" s="12" t="e">
        <f ca="1">_xludf.IFS(J11=98, 95, J11=94, 90, J11=90, 88, J11=86, 85)</f>
        <v>#NAME?</v>
      </c>
    </row>
    <row r="12" spans="1:11" ht="15.75" customHeight="1" x14ac:dyDescent="0.25">
      <c r="A12" s="10" t="s">
        <v>48</v>
      </c>
      <c r="B12" s="10" t="s">
        <v>46</v>
      </c>
      <c r="C12" s="10">
        <v>99</v>
      </c>
      <c r="D12" s="11">
        <v>100</v>
      </c>
      <c r="E12" s="10">
        <v>68</v>
      </c>
      <c r="F12" s="33">
        <v>95</v>
      </c>
      <c r="G12" s="4">
        <f>ROUND(AVERAGE(C12:F12), 0)</f>
        <v>91</v>
      </c>
      <c r="H12" s="4">
        <f>G12</f>
        <v>91</v>
      </c>
      <c r="I12" s="1">
        <v>100</v>
      </c>
      <c r="J12" s="12">
        <v>98</v>
      </c>
      <c r="K12" s="12" t="e">
        <f ca="1">_xludf.IFS(J12=98, 95, J12=94, 90, J12=90, 88, J12=86, 85)</f>
        <v>#NAME?</v>
      </c>
    </row>
    <row r="13" spans="1:11" ht="15.75" customHeight="1" x14ac:dyDescent="0.25">
      <c r="A13" s="10" t="s">
        <v>51</v>
      </c>
      <c r="B13" s="10" t="s">
        <v>46</v>
      </c>
      <c r="C13" s="10">
        <v>100</v>
      </c>
      <c r="D13" s="11">
        <v>100</v>
      </c>
      <c r="E13" s="10">
        <v>83</v>
      </c>
      <c r="F13" s="33">
        <v>90</v>
      </c>
      <c r="G13" s="4">
        <f>ROUND(AVERAGE(C13:F13), 0)</f>
        <v>93</v>
      </c>
      <c r="H13" s="4">
        <f>G13</f>
        <v>93</v>
      </c>
      <c r="I13" s="1">
        <v>100</v>
      </c>
      <c r="J13" s="12">
        <v>94</v>
      </c>
      <c r="K13" s="12" t="e">
        <f ca="1">_xludf.IFS(J13=98, 95, J13=94, 90, J13=90, 88, J13=86, 85)</f>
        <v>#NAME?</v>
      </c>
    </row>
    <row r="14" spans="1:11" ht="15.75" customHeight="1" x14ac:dyDescent="0.25">
      <c r="A14" s="10" t="s">
        <v>53</v>
      </c>
      <c r="B14" s="10" t="s">
        <v>46</v>
      </c>
      <c r="C14" s="10">
        <v>100</v>
      </c>
      <c r="D14" s="11">
        <v>100</v>
      </c>
      <c r="E14" s="10">
        <v>89</v>
      </c>
      <c r="F14" s="33">
        <v>95</v>
      </c>
      <c r="G14" s="4">
        <f>ROUND(AVERAGE(C14:F14), 0)</f>
        <v>96</v>
      </c>
      <c r="H14" s="4">
        <f>G14</f>
        <v>96</v>
      </c>
      <c r="I14" s="1">
        <v>100</v>
      </c>
      <c r="J14" s="12">
        <v>98</v>
      </c>
      <c r="K14" s="12" t="e">
        <f ca="1">_xludf.IFS(J14=98, 95, J14=94, 90, J14=90, 88, J14=86, 85)</f>
        <v>#NAME?</v>
      </c>
    </row>
    <row r="15" spans="1:11" ht="15.75" customHeight="1" x14ac:dyDescent="0.25">
      <c r="A15" s="10" t="s">
        <v>54</v>
      </c>
      <c r="B15" s="10" t="s">
        <v>46</v>
      </c>
      <c r="C15" s="10">
        <v>92</v>
      </c>
      <c r="D15" s="11">
        <v>100</v>
      </c>
      <c r="E15" s="10">
        <v>68</v>
      </c>
      <c r="F15" s="33">
        <v>90</v>
      </c>
      <c r="G15" s="4">
        <f>ROUND(AVERAGE(C15:F15), 0)</f>
        <v>88</v>
      </c>
      <c r="H15" s="4">
        <f>G15</f>
        <v>88</v>
      </c>
      <c r="I15" s="1">
        <v>100</v>
      </c>
      <c r="J15" s="12">
        <v>94</v>
      </c>
      <c r="K15" s="12" t="e">
        <f ca="1">_xludf.IFS(J15=98, 95, J15=94, 90, J15=90, 88, J15=86, 85)</f>
        <v>#NAME?</v>
      </c>
    </row>
    <row r="16" spans="1:11" ht="15.75" customHeight="1" x14ac:dyDescent="0.25">
      <c r="A16" s="10" t="s">
        <v>56</v>
      </c>
      <c r="B16" s="10" t="s">
        <v>46</v>
      </c>
      <c r="C16" s="10">
        <v>100</v>
      </c>
      <c r="D16" s="11">
        <v>100</v>
      </c>
      <c r="E16" s="10">
        <v>62</v>
      </c>
      <c r="F16" s="33">
        <v>85</v>
      </c>
      <c r="G16" s="4">
        <f>ROUND(AVERAGE(C16:F16), 0)</f>
        <v>87</v>
      </c>
      <c r="H16" s="4">
        <f>G16</f>
        <v>87</v>
      </c>
      <c r="I16" s="1">
        <v>100</v>
      </c>
      <c r="J16" s="12">
        <v>86</v>
      </c>
      <c r="K16" s="12" t="e">
        <f ca="1">_xludf.IFS(J16=98, 95, J16=94, 90, J16=90, 88, J16=86, 85)</f>
        <v>#NAME?</v>
      </c>
    </row>
    <row r="17" spans="1:11" ht="15.75" customHeight="1" x14ac:dyDescent="0.25">
      <c r="A17" s="10" t="s">
        <v>57</v>
      </c>
      <c r="B17" s="10" t="s">
        <v>46</v>
      </c>
      <c r="C17" s="10">
        <v>100</v>
      </c>
      <c r="D17" s="11">
        <v>100</v>
      </c>
      <c r="E17" s="10">
        <v>62</v>
      </c>
      <c r="F17" s="33">
        <v>90</v>
      </c>
      <c r="G17" s="4">
        <f>ROUND(AVERAGE(C17:F17), 0)</f>
        <v>88</v>
      </c>
      <c r="H17" s="4">
        <f>G17</f>
        <v>88</v>
      </c>
      <c r="I17" s="1">
        <v>100</v>
      </c>
      <c r="J17" s="12">
        <v>94</v>
      </c>
      <c r="K17" s="12" t="e">
        <f ca="1">_xludf.IFS(J17=98, 95, J17=94, 90, J17=90, 88, J17=86, 85)</f>
        <v>#NAME?</v>
      </c>
    </row>
    <row r="18" spans="1:11" ht="15.75" customHeight="1" x14ac:dyDescent="0.25">
      <c r="A18" s="10" t="s">
        <v>58</v>
      </c>
      <c r="B18" s="10" t="s">
        <v>46</v>
      </c>
      <c r="C18" s="10">
        <v>100</v>
      </c>
      <c r="D18" s="11">
        <v>100</v>
      </c>
      <c r="E18" s="10">
        <v>63</v>
      </c>
      <c r="F18" s="33">
        <v>90</v>
      </c>
      <c r="G18" s="4">
        <f>ROUND(AVERAGE(C18:F18), 0)</f>
        <v>88</v>
      </c>
      <c r="H18" s="4">
        <f>G18</f>
        <v>88</v>
      </c>
      <c r="I18" s="1">
        <v>100</v>
      </c>
      <c r="J18" s="12">
        <v>94</v>
      </c>
      <c r="K18" s="12" t="e">
        <f ca="1">_xludf.IFS(J18=98, 95, J18=94, 90, J18=90, 88, J18=86, 85)</f>
        <v>#NAME?</v>
      </c>
    </row>
    <row r="19" spans="1:11" ht="15.75" customHeight="1" x14ac:dyDescent="0.25">
      <c r="A19" s="10" t="s">
        <v>60</v>
      </c>
      <c r="B19" s="10" t="s">
        <v>46</v>
      </c>
      <c r="C19" s="10">
        <v>98</v>
      </c>
      <c r="D19" s="11">
        <v>100</v>
      </c>
      <c r="E19" s="10">
        <v>81</v>
      </c>
      <c r="F19" s="33">
        <v>85</v>
      </c>
      <c r="G19" s="4">
        <f>ROUND(AVERAGE(C19:F19), 0)</f>
        <v>91</v>
      </c>
      <c r="H19" s="4">
        <f>G19</f>
        <v>91</v>
      </c>
      <c r="I19" s="1">
        <v>100</v>
      </c>
      <c r="J19" s="12">
        <v>86</v>
      </c>
      <c r="K19" s="12" t="e">
        <f ca="1">_xludf.IFS(J19=98, 95, J19=94, 90, J19=90, 88, J19=86, 85)</f>
        <v>#NAME?</v>
      </c>
    </row>
    <row r="20" spans="1:11" ht="15.75" customHeight="1" x14ac:dyDescent="0.25">
      <c r="A20" s="10" t="s">
        <v>63</v>
      </c>
      <c r="B20" s="10" t="s">
        <v>46</v>
      </c>
      <c r="C20" s="10">
        <v>100</v>
      </c>
      <c r="D20" s="11">
        <v>100</v>
      </c>
      <c r="E20" s="10">
        <v>50</v>
      </c>
      <c r="F20" s="33">
        <v>95</v>
      </c>
      <c r="G20" s="4">
        <f>ROUND(AVERAGE(C20:F20), 0)</f>
        <v>86</v>
      </c>
      <c r="H20" s="4">
        <f>G20</f>
        <v>86</v>
      </c>
      <c r="I20" s="1">
        <v>100</v>
      </c>
      <c r="J20" s="12">
        <v>98</v>
      </c>
      <c r="K20" s="12" t="e">
        <f ca="1">_xludf.IFS(J20=98, 95, J20=94, 90, J20=90, 88, J20=86, 85)</f>
        <v>#NAME?</v>
      </c>
    </row>
    <row r="21" spans="1:11" ht="15.75" customHeight="1" x14ac:dyDescent="0.25">
      <c r="A21" s="10" t="s">
        <v>65</v>
      </c>
      <c r="B21" s="10" t="s">
        <v>46</v>
      </c>
      <c r="C21" s="10">
        <v>100</v>
      </c>
      <c r="D21" s="11">
        <v>80</v>
      </c>
      <c r="E21" s="10">
        <v>69</v>
      </c>
      <c r="F21" s="33">
        <v>95</v>
      </c>
      <c r="G21" s="4">
        <f>ROUND(AVERAGE(C21:F21), 0)</f>
        <v>86</v>
      </c>
      <c r="H21" s="4">
        <f>G21</f>
        <v>86</v>
      </c>
      <c r="I21" s="8">
        <v>80</v>
      </c>
      <c r="J21" s="12">
        <v>98</v>
      </c>
      <c r="K21" s="12" t="e">
        <f ca="1">_xludf.IFS(J21=98, 95, J21=94, 90, J21=90, 88, J21=86, 85)</f>
        <v>#NAME?</v>
      </c>
    </row>
    <row r="22" spans="1:11" ht="15.75" customHeight="1" x14ac:dyDescent="0.25">
      <c r="A22" s="10" t="s">
        <v>66</v>
      </c>
      <c r="B22" s="10" t="s">
        <v>46</v>
      </c>
      <c r="C22" s="10">
        <v>94</v>
      </c>
      <c r="D22" s="11">
        <v>100</v>
      </c>
      <c r="E22" s="10">
        <v>56</v>
      </c>
      <c r="F22" s="33">
        <v>85</v>
      </c>
      <c r="G22" s="4">
        <f>ROUND(AVERAGE(C22:F22), 0)</f>
        <v>84</v>
      </c>
      <c r="H22" s="4">
        <f>G22</f>
        <v>84</v>
      </c>
      <c r="I22" s="1">
        <v>100</v>
      </c>
      <c r="J22" s="12">
        <v>86</v>
      </c>
      <c r="K22" s="12" t="e">
        <f ca="1">_xludf.IFS(J22=98, 95, J22=94, 90, J22=90, 88, J22=86, 85)</f>
        <v>#NAME?</v>
      </c>
    </row>
    <row r="23" spans="1:11" ht="15.75" customHeight="1" x14ac:dyDescent="0.25">
      <c r="A23" s="10" t="s">
        <v>67</v>
      </c>
      <c r="B23" s="10" t="s">
        <v>46</v>
      </c>
      <c r="C23" s="10">
        <v>98</v>
      </c>
      <c r="D23" s="11">
        <v>100</v>
      </c>
      <c r="E23" s="10">
        <v>86</v>
      </c>
      <c r="F23" s="33">
        <v>95</v>
      </c>
      <c r="G23" s="4">
        <f>ROUND(AVERAGE(C23:F23), 0)</f>
        <v>95</v>
      </c>
      <c r="H23" s="4">
        <f>G23</f>
        <v>95</v>
      </c>
      <c r="I23" s="1">
        <v>100</v>
      </c>
      <c r="J23" s="12">
        <v>98</v>
      </c>
      <c r="K23" s="12" t="e">
        <f ca="1">_xludf.IFS(J23=98, 95, J23=94, 90, J23=90, 88, J23=86, 85)</f>
        <v>#NAME?</v>
      </c>
    </row>
    <row r="24" spans="1:11" ht="15.75" customHeight="1" x14ac:dyDescent="0.25">
      <c r="A24" s="10" t="s">
        <v>68</v>
      </c>
      <c r="B24" s="10" t="s">
        <v>46</v>
      </c>
      <c r="C24" s="10">
        <v>94</v>
      </c>
      <c r="D24" s="11">
        <v>100</v>
      </c>
      <c r="E24" s="10">
        <v>63</v>
      </c>
      <c r="F24" s="33">
        <v>90</v>
      </c>
      <c r="G24" s="4">
        <f>ROUND(AVERAGE(C24:F24), 0)</f>
        <v>87</v>
      </c>
      <c r="H24" s="4">
        <f>G24</f>
        <v>87</v>
      </c>
      <c r="I24" s="1">
        <v>100</v>
      </c>
      <c r="J24" s="12">
        <v>94</v>
      </c>
      <c r="K24" s="12" t="e">
        <f ca="1">_xludf.IFS(J24=98, 95, J24=94, 90, J24=90, 88, J24=86, 85)</f>
        <v>#NAME?</v>
      </c>
    </row>
    <row r="25" spans="1:11" ht="15.75" customHeight="1" x14ac:dyDescent="0.25">
      <c r="A25" s="10" t="s">
        <v>70</v>
      </c>
      <c r="B25" s="10" t="s">
        <v>46</v>
      </c>
      <c r="C25" s="10">
        <v>92</v>
      </c>
      <c r="D25" s="11">
        <v>100</v>
      </c>
      <c r="E25" s="10">
        <v>73</v>
      </c>
      <c r="F25" s="33">
        <v>90</v>
      </c>
      <c r="G25" s="4">
        <f>ROUND(AVERAGE(C25:F25), 0)</f>
        <v>89</v>
      </c>
      <c r="H25" s="4">
        <f>G25</f>
        <v>89</v>
      </c>
      <c r="I25" s="1">
        <v>100</v>
      </c>
      <c r="J25" s="12">
        <v>94</v>
      </c>
      <c r="K25" s="12" t="e">
        <f ca="1">_xludf.IFS(J25=98, 95, J25=94, 90, J25=90, 88, J25=86, 85)</f>
        <v>#NAME?</v>
      </c>
    </row>
    <row r="26" spans="1:11" ht="15.75" customHeight="1" x14ac:dyDescent="0.25">
      <c r="A26" s="10" t="s">
        <v>72</v>
      </c>
      <c r="B26" s="10" t="s">
        <v>46</v>
      </c>
      <c r="C26" s="10">
        <v>96</v>
      </c>
      <c r="D26" s="11">
        <v>100</v>
      </c>
      <c r="E26" s="10">
        <v>74</v>
      </c>
      <c r="F26" s="33">
        <v>90</v>
      </c>
      <c r="G26" s="4">
        <f>ROUND(AVERAGE(C26:F26), 0)</f>
        <v>90</v>
      </c>
      <c r="H26" s="4">
        <f>G26</f>
        <v>90</v>
      </c>
      <c r="I26" s="1">
        <v>100</v>
      </c>
      <c r="J26" s="12">
        <v>94</v>
      </c>
      <c r="K26" s="12" t="e">
        <f ca="1">_xludf.IFS(J26=98, 95, J26=94, 90, J26=90, 88, J26=86, 85)</f>
        <v>#NAME?</v>
      </c>
    </row>
    <row r="27" spans="1:11" ht="15.75" customHeight="1" x14ac:dyDescent="0.25">
      <c r="A27" s="10" t="s">
        <v>75</v>
      </c>
      <c r="B27" s="10" t="s">
        <v>24</v>
      </c>
      <c r="C27" s="10">
        <v>100</v>
      </c>
      <c r="D27" s="11">
        <v>100</v>
      </c>
      <c r="E27" s="10">
        <v>95</v>
      </c>
      <c r="F27" s="33">
        <v>95</v>
      </c>
      <c r="G27" s="4">
        <f>ROUND(AVERAGE(C27:F27), 0)</f>
        <v>98</v>
      </c>
      <c r="H27" s="4">
        <f>G27</f>
        <v>98</v>
      </c>
      <c r="I27" s="1">
        <v>100</v>
      </c>
      <c r="J27" s="12">
        <v>98</v>
      </c>
      <c r="K27" s="12" t="e">
        <f ca="1">_xludf.IFS(J27=98, 95, J27=94, 90, J27=90, 88, J27=86, 85)</f>
        <v>#NAME?</v>
      </c>
    </row>
    <row r="28" spans="1:11" ht="15.75" customHeight="1" x14ac:dyDescent="0.25">
      <c r="A28" s="10" t="s">
        <v>77</v>
      </c>
      <c r="B28" s="10" t="s">
        <v>33</v>
      </c>
      <c r="C28" s="10">
        <v>96</v>
      </c>
      <c r="D28" s="11">
        <v>63</v>
      </c>
      <c r="E28" s="10">
        <v>73</v>
      </c>
      <c r="F28" s="33">
        <v>90</v>
      </c>
      <c r="G28" s="4">
        <f>ROUND(AVERAGE(C28:F28), 0)</f>
        <v>81</v>
      </c>
      <c r="H28" s="4">
        <f>G28</f>
        <v>81</v>
      </c>
      <c r="I28" s="1">
        <v>62.5</v>
      </c>
      <c r="J28" s="12">
        <v>94</v>
      </c>
      <c r="K28" s="12" t="e">
        <f ca="1">_xludf.IFS(J28=98, 95, J28=94, 90, J28=90, 88, J28=86, 85)</f>
        <v>#NAME?</v>
      </c>
    </row>
    <row r="29" spans="1:11" ht="15.75" customHeight="1" x14ac:dyDescent="0.25">
      <c r="A29" s="10" t="s">
        <v>79</v>
      </c>
      <c r="B29" s="10" t="s">
        <v>24</v>
      </c>
      <c r="C29" s="10">
        <v>100</v>
      </c>
      <c r="D29" s="11">
        <v>100</v>
      </c>
      <c r="E29" s="10">
        <v>64</v>
      </c>
      <c r="F29" s="33">
        <v>95</v>
      </c>
      <c r="G29" s="4">
        <f>ROUND(AVERAGE(C29:F29), 0)</f>
        <v>90</v>
      </c>
      <c r="H29" s="4">
        <f>G29</f>
        <v>90</v>
      </c>
      <c r="I29" s="1">
        <v>100</v>
      </c>
      <c r="J29" s="12">
        <v>98</v>
      </c>
      <c r="K29" s="12" t="e">
        <f ca="1">_xludf.IFS(J29=98, 95, J29=94, 90, J29=90, 88, J29=86, 85)</f>
        <v>#NAME?</v>
      </c>
    </row>
    <row r="30" spans="1:11" ht="15.75" customHeight="1" x14ac:dyDescent="0.25">
      <c r="A30" s="10" t="s">
        <v>80</v>
      </c>
      <c r="B30" s="10" t="s">
        <v>33</v>
      </c>
      <c r="C30" s="10">
        <v>97</v>
      </c>
      <c r="D30" s="11">
        <v>100</v>
      </c>
      <c r="E30" s="10">
        <v>92</v>
      </c>
      <c r="F30" s="33">
        <v>90</v>
      </c>
      <c r="G30" s="4">
        <f>ROUND(AVERAGE(C30:F30), 0)</f>
        <v>95</v>
      </c>
      <c r="H30" s="4">
        <f>G30</f>
        <v>95</v>
      </c>
      <c r="I30" s="1">
        <v>100</v>
      </c>
      <c r="J30" s="12">
        <v>94</v>
      </c>
      <c r="K30" s="12" t="e">
        <f ca="1">_xludf.IFS(J30=98, 95, J30=94, 90, J30=90, 88, J30=86, 85)</f>
        <v>#NAME?</v>
      </c>
    </row>
    <row r="31" spans="1:11" ht="15.75" customHeight="1" x14ac:dyDescent="0.25">
      <c r="A31" s="10" t="s">
        <v>83</v>
      </c>
      <c r="B31" s="10" t="s">
        <v>33</v>
      </c>
      <c r="C31" s="10">
        <v>98</v>
      </c>
      <c r="D31" s="11">
        <v>100</v>
      </c>
      <c r="E31" s="10">
        <v>59</v>
      </c>
      <c r="F31" s="33">
        <v>90</v>
      </c>
      <c r="G31" s="4">
        <f>ROUND(AVERAGE(C31:F31), 0)</f>
        <v>87</v>
      </c>
      <c r="H31" s="4">
        <f>G31</f>
        <v>87</v>
      </c>
      <c r="I31" s="1">
        <v>100</v>
      </c>
      <c r="J31" s="12">
        <v>94</v>
      </c>
      <c r="K31" s="12" t="e">
        <f ca="1">_xludf.IFS(J31=98, 95, J31=94, 90, J31=90, 88, J31=86, 85)</f>
        <v>#NAME?</v>
      </c>
    </row>
    <row r="32" spans="1:11" ht="15.75" customHeight="1" x14ac:dyDescent="0.25">
      <c r="A32" s="10" t="s">
        <v>85</v>
      </c>
      <c r="B32" s="10" t="s">
        <v>33</v>
      </c>
      <c r="C32" s="10">
        <v>85</v>
      </c>
      <c r="D32" s="11">
        <v>40</v>
      </c>
      <c r="E32" s="10">
        <v>71</v>
      </c>
      <c r="F32" s="33">
        <v>90</v>
      </c>
      <c r="G32" s="4">
        <f>ROUND(AVERAGE(C32:F32), 0)</f>
        <v>72</v>
      </c>
      <c r="H32" s="4">
        <f>G32</f>
        <v>72</v>
      </c>
      <c r="I32" s="1">
        <v>40</v>
      </c>
      <c r="J32" s="12">
        <v>94</v>
      </c>
      <c r="K32" s="12" t="e">
        <f ca="1">_xludf.IFS(J32=98, 95, J32=94, 90, J32=90, 88, J32=86, 85)</f>
        <v>#NAME?</v>
      </c>
    </row>
    <row r="33" spans="1:11" ht="15.75" customHeight="1" x14ac:dyDescent="0.25">
      <c r="A33" s="10" t="s">
        <v>87</v>
      </c>
      <c r="B33" s="10" t="s">
        <v>33</v>
      </c>
      <c r="C33" s="10">
        <v>99</v>
      </c>
      <c r="D33" s="11">
        <v>100</v>
      </c>
      <c r="E33" s="10">
        <v>88</v>
      </c>
      <c r="F33" s="33">
        <v>90</v>
      </c>
      <c r="G33" s="4">
        <f>ROUND(AVERAGE(C33:F33), 0)</f>
        <v>94</v>
      </c>
      <c r="H33" s="4">
        <f>G33</f>
        <v>94</v>
      </c>
      <c r="I33" s="1">
        <v>100</v>
      </c>
      <c r="J33" s="12">
        <v>94</v>
      </c>
      <c r="K33" s="12" t="e">
        <f ca="1">_xludf.IFS(J33=98, 95, J33=94, 90, J33=90, 88, J33=86, 85)</f>
        <v>#NAME?</v>
      </c>
    </row>
    <row r="34" spans="1:11" ht="15.75" customHeight="1" x14ac:dyDescent="0.25">
      <c r="A34" s="10" t="s">
        <v>89</v>
      </c>
      <c r="B34" s="10" t="s">
        <v>33</v>
      </c>
      <c r="C34" s="10">
        <v>98</v>
      </c>
      <c r="D34" s="11">
        <v>75</v>
      </c>
      <c r="E34" s="10">
        <v>53</v>
      </c>
      <c r="F34" s="33">
        <v>90</v>
      </c>
      <c r="G34" s="4">
        <f>ROUND(AVERAGE(C34:F34), 0)</f>
        <v>79</v>
      </c>
      <c r="H34" s="4">
        <f>G34</f>
        <v>79</v>
      </c>
      <c r="I34" s="1">
        <v>75</v>
      </c>
      <c r="J34" s="12">
        <v>94</v>
      </c>
      <c r="K34" s="12" t="e">
        <f ca="1">_xludf.IFS(J34=98, 95, J34=94, 90, J34=90, 88, J34=86, 85)</f>
        <v>#NAME?</v>
      </c>
    </row>
    <row r="35" spans="1:11" ht="15.75" customHeight="1" x14ac:dyDescent="0.25">
      <c r="A35" s="10" t="s">
        <v>91</v>
      </c>
      <c r="B35" s="10" t="s">
        <v>33</v>
      </c>
      <c r="C35" s="10">
        <v>100</v>
      </c>
      <c r="D35" s="11">
        <v>100</v>
      </c>
      <c r="E35" s="10">
        <v>89</v>
      </c>
      <c r="F35" s="33">
        <v>90</v>
      </c>
      <c r="G35" s="4">
        <f>ROUND(AVERAGE(C35:F35), 0)</f>
        <v>95</v>
      </c>
      <c r="H35" s="4">
        <f>G35</f>
        <v>95</v>
      </c>
      <c r="I35" s="1">
        <v>100</v>
      </c>
      <c r="J35" s="12">
        <v>94</v>
      </c>
      <c r="K35" s="12" t="e">
        <f ca="1">_xludf.IFS(J35=98, 95, J35=94, 90, J35=90, 88, J35=86, 85)</f>
        <v>#NAME?</v>
      </c>
    </row>
    <row r="36" spans="1:11" ht="15.75" customHeight="1" x14ac:dyDescent="0.25">
      <c r="A36" s="10" t="s">
        <v>92</v>
      </c>
      <c r="B36" s="10" t="s">
        <v>33</v>
      </c>
      <c r="C36" s="10">
        <v>100</v>
      </c>
      <c r="D36" s="11">
        <v>100</v>
      </c>
      <c r="E36" s="10">
        <v>72</v>
      </c>
      <c r="F36" s="33">
        <v>90</v>
      </c>
      <c r="G36" s="4">
        <f>ROUND(AVERAGE(C36:F36), 0)</f>
        <v>91</v>
      </c>
      <c r="H36" s="4">
        <f>G36</f>
        <v>91</v>
      </c>
      <c r="I36" s="1">
        <v>100</v>
      </c>
      <c r="J36" s="12">
        <v>94</v>
      </c>
      <c r="K36" s="12" t="e">
        <f ca="1">_xludf.IFS(J36=98, 95, J36=94, 90, J36=90, 88, J36=86, 85)</f>
        <v>#NAME?</v>
      </c>
    </row>
    <row r="37" spans="1:11" ht="15.75" customHeight="1" x14ac:dyDescent="0.25">
      <c r="A37" s="10" t="s">
        <v>93</v>
      </c>
      <c r="B37" s="10" t="s">
        <v>33</v>
      </c>
      <c r="C37" s="10">
        <v>97</v>
      </c>
      <c r="D37" s="11">
        <v>100</v>
      </c>
      <c r="E37" s="10">
        <v>97</v>
      </c>
      <c r="F37" s="33">
        <v>90</v>
      </c>
      <c r="G37" s="4">
        <f>ROUND(AVERAGE(C37:F37), 0)</f>
        <v>96</v>
      </c>
      <c r="H37" s="4">
        <f>G37</f>
        <v>96</v>
      </c>
      <c r="I37" s="1">
        <v>100</v>
      </c>
      <c r="J37" s="12">
        <v>94</v>
      </c>
      <c r="K37" s="12" t="e">
        <f ca="1">_xludf.IFS(J37=98, 95, J37=94, 90, J37=90, 88, J37=86, 85)</f>
        <v>#NAME?</v>
      </c>
    </row>
    <row r="38" spans="1:11" ht="15.75" customHeight="1" x14ac:dyDescent="0.25">
      <c r="A38" s="10" t="s">
        <v>95</v>
      </c>
      <c r="B38" s="10" t="s">
        <v>33</v>
      </c>
      <c r="C38" s="10">
        <v>100</v>
      </c>
      <c r="D38" s="11">
        <v>100</v>
      </c>
      <c r="E38" s="10">
        <v>65</v>
      </c>
      <c r="F38" s="33">
        <v>90</v>
      </c>
      <c r="G38" s="4">
        <f>ROUND(AVERAGE(C38:F38), 0)</f>
        <v>89</v>
      </c>
      <c r="H38" s="4">
        <f>G38</f>
        <v>89</v>
      </c>
      <c r="I38" s="1">
        <v>100</v>
      </c>
      <c r="J38" s="12">
        <v>94</v>
      </c>
      <c r="K38" s="12" t="e">
        <f ca="1">_xludf.IFS(J38=98, 95, J38=94, 90, J38=90, 88, J38=86, 85)</f>
        <v>#NAME?</v>
      </c>
    </row>
    <row r="39" spans="1:11" ht="14.25" x14ac:dyDescent="0.25">
      <c r="A39" s="10" t="s">
        <v>96</v>
      </c>
      <c r="B39" s="10" t="s">
        <v>33</v>
      </c>
      <c r="C39" s="10">
        <v>90</v>
      </c>
      <c r="D39" s="11">
        <v>100</v>
      </c>
      <c r="E39" s="10">
        <v>81</v>
      </c>
      <c r="F39" s="33">
        <v>95</v>
      </c>
      <c r="G39" s="4">
        <f>ROUND(AVERAGE(C39:F39), 0)</f>
        <v>92</v>
      </c>
      <c r="H39" s="4">
        <f>G39</f>
        <v>92</v>
      </c>
      <c r="I39" s="1">
        <v>100</v>
      </c>
      <c r="J39" s="12">
        <v>98</v>
      </c>
      <c r="K39" s="12" t="e">
        <f ca="1">_xludf.IFS(J39=98, 95, J39=94, 90, J39=90, 88, J39=86, 85)</f>
        <v>#NAME?</v>
      </c>
    </row>
    <row r="40" spans="1:11" ht="14.25" x14ac:dyDescent="0.25">
      <c r="A40" s="10" t="s">
        <v>98</v>
      </c>
      <c r="B40" s="10" t="s">
        <v>33</v>
      </c>
      <c r="C40" s="10">
        <v>98</v>
      </c>
      <c r="D40" s="14">
        <v>80</v>
      </c>
      <c r="E40" s="10">
        <v>66</v>
      </c>
      <c r="F40" s="33">
        <v>90</v>
      </c>
      <c r="G40" s="4">
        <f>ROUND(AVERAGE(C40:F40), 0)</f>
        <v>84</v>
      </c>
      <c r="H40" s="4">
        <f>G40</f>
        <v>84</v>
      </c>
      <c r="I40" s="1">
        <v>100</v>
      </c>
      <c r="J40" s="12">
        <v>94</v>
      </c>
      <c r="K40" s="12" t="e">
        <f ca="1">_xludf.IFS(J40=98, 95, J40=94, 90, J40=90, 88, J40=86, 85)</f>
        <v>#NAME?</v>
      </c>
    </row>
    <row r="41" spans="1:11" ht="14.25" x14ac:dyDescent="0.25">
      <c r="A41" s="10" t="s">
        <v>100</v>
      </c>
      <c r="B41" s="10" t="s">
        <v>33</v>
      </c>
      <c r="C41" s="10">
        <v>77</v>
      </c>
      <c r="D41" s="11">
        <v>85</v>
      </c>
      <c r="E41" s="10">
        <v>60</v>
      </c>
      <c r="F41" s="33">
        <v>90</v>
      </c>
      <c r="G41" s="4">
        <f>ROUND(AVERAGE(C41:F41), 0)</f>
        <v>78</v>
      </c>
      <c r="H41" s="4">
        <f>G41</f>
        <v>78</v>
      </c>
      <c r="I41" s="1">
        <v>84.5</v>
      </c>
      <c r="J41" s="12">
        <v>94</v>
      </c>
      <c r="K41" s="12" t="e">
        <f ca="1">_xludf.IFS(J41=98, 95, J41=94, 90, J41=90, 88, J41=86, 85)</f>
        <v>#NAME?</v>
      </c>
    </row>
    <row r="42" spans="1:11" ht="14.25" x14ac:dyDescent="0.25">
      <c r="A42" s="10" t="s">
        <v>103</v>
      </c>
      <c r="B42" s="10" t="s">
        <v>24</v>
      </c>
      <c r="C42" s="10">
        <v>92</v>
      </c>
      <c r="D42" s="11">
        <v>100</v>
      </c>
      <c r="E42" s="10">
        <v>49</v>
      </c>
      <c r="F42" s="33">
        <v>95</v>
      </c>
      <c r="G42" s="4">
        <f>ROUND(AVERAGE(C42:F42), 0)</f>
        <v>84</v>
      </c>
      <c r="H42" s="4">
        <f>G42</f>
        <v>84</v>
      </c>
      <c r="I42" s="1">
        <v>100</v>
      </c>
      <c r="J42" s="12">
        <v>98</v>
      </c>
      <c r="K42" s="12" t="e">
        <f ca="1">_xludf.IFS(J42=98, 95, J42=94, 90, J42=90, 88, J42=86, 85)</f>
        <v>#NAME?</v>
      </c>
    </row>
    <row r="43" spans="1:11" ht="14.25" x14ac:dyDescent="0.25">
      <c r="A43" s="10" t="s">
        <v>461</v>
      </c>
      <c r="B43" s="10" t="s">
        <v>24</v>
      </c>
      <c r="C43" s="10">
        <v>100</v>
      </c>
      <c r="D43" s="14">
        <v>100</v>
      </c>
      <c r="E43" s="10">
        <v>44</v>
      </c>
      <c r="F43" s="33">
        <v>90</v>
      </c>
      <c r="G43" s="4">
        <f>ROUND(AVERAGE(C43:F43), 0)</f>
        <v>84</v>
      </c>
      <c r="H43" s="4">
        <f>G43</f>
        <v>84</v>
      </c>
      <c r="I43" s="1">
        <v>100</v>
      </c>
      <c r="J43" s="12">
        <v>94</v>
      </c>
      <c r="K43" s="12" t="e">
        <f ca="1">_xludf.IFS(J43=98, 95, J43=94, 90, J43=90, 88, J43=86, 85)</f>
        <v>#NAME?</v>
      </c>
    </row>
    <row r="44" spans="1:11" ht="14.25" x14ac:dyDescent="0.25">
      <c r="A44" s="10" t="s">
        <v>107</v>
      </c>
      <c r="B44" s="10" t="s">
        <v>108</v>
      </c>
      <c r="C44" s="10">
        <v>0</v>
      </c>
      <c r="D44" s="11">
        <v>0</v>
      </c>
      <c r="E44" s="10">
        <v>0</v>
      </c>
      <c r="F44" s="33">
        <v>90</v>
      </c>
      <c r="G44" s="13">
        <f>ROUND(AVERAGE(C44:F44), 0)</f>
        <v>23</v>
      </c>
      <c r="H44" s="13">
        <f>G44</f>
        <v>23</v>
      </c>
      <c r="I44" s="1">
        <v>0</v>
      </c>
      <c r="J44" s="12">
        <v>94</v>
      </c>
      <c r="K44" s="12" t="e">
        <f ca="1">_xludf.IFS(J44=98, 95, J44=94, 90, J44=90, 88, J44=86, 85)</f>
        <v>#NAME?</v>
      </c>
    </row>
    <row r="45" spans="1:11" ht="14.25" x14ac:dyDescent="0.25">
      <c r="A45" s="10" t="s">
        <v>109</v>
      </c>
      <c r="B45" s="10" t="s">
        <v>108</v>
      </c>
      <c r="C45" s="10">
        <v>90</v>
      </c>
      <c r="D45" s="11">
        <v>100</v>
      </c>
      <c r="E45" s="10">
        <v>59</v>
      </c>
      <c r="F45" s="33">
        <v>95</v>
      </c>
      <c r="G45" s="4">
        <f>ROUND(AVERAGE(C45:F45), 0)</f>
        <v>86</v>
      </c>
      <c r="H45" s="4">
        <f>G45</f>
        <v>86</v>
      </c>
      <c r="I45" s="1">
        <v>100</v>
      </c>
      <c r="J45" s="12">
        <v>98</v>
      </c>
      <c r="K45" s="12" t="e">
        <f ca="1">_xludf.IFS(J45=98, 95, J45=94, 90, J45=90, 88, J45=86, 85)</f>
        <v>#NAME?</v>
      </c>
    </row>
    <row r="46" spans="1:11" ht="14.25" x14ac:dyDescent="0.25">
      <c r="A46" s="10" t="s">
        <v>111</v>
      </c>
      <c r="B46" s="10" t="s">
        <v>108</v>
      </c>
      <c r="C46" s="10">
        <v>100</v>
      </c>
      <c r="D46" s="11">
        <v>89</v>
      </c>
      <c r="E46" s="10">
        <v>82</v>
      </c>
      <c r="F46" s="33">
        <v>90</v>
      </c>
      <c r="G46" s="4">
        <f>ROUND(AVERAGE(C46:F46), 0)</f>
        <v>90</v>
      </c>
      <c r="H46" s="4">
        <f>G46</f>
        <v>90</v>
      </c>
      <c r="I46" s="1">
        <v>89</v>
      </c>
      <c r="J46" s="12">
        <v>94</v>
      </c>
      <c r="K46" s="12" t="e">
        <f ca="1">_xludf.IFS(J46=98, 95, J46=94, 90, J46=90, 88, J46=86, 85)</f>
        <v>#NAME?</v>
      </c>
    </row>
    <row r="47" spans="1:11" ht="14.25" x14ac:dyDescent="0.25">
      <c r="A47" s="10" t="s">
        <v>113</v>
      </c>
      <c r="B47" s="10" t="s">
        <v>108</v>
      </c>
      <c r="C47" s="10">
        <v>99</v>
      </c>
      <c r="D47" s="11">
        <v>100</v>
      </c>
      <c r="E47" s="10">
        <v>50</v>
      </c>
      <c r="F47" s="33">
        <v>95</v>
      </c>
      <c r="G47" s="4">
        <f>ROUND(AVERAGE(C47:F47), 0)</f>
        <v>86</v>
      </c>
      <c r="H47" s="4">
        <f>G47</f>
        <v>86</v>
      </c>
      <c r="I47" s="1">
        <v>100</v>
      </c>
      <c r="J47" s="12">
        <v>98</v>
      </c>
      <c r="K47" s="12" t="e">
        <f ca="1">_xludf.IFS(J47=98, 95, J47=94, 90, J47=90, 88, J47=86, 85)</f>
        <v>#NAME?</v>
      </c>
    </row>
    <row r="48" spans="1:11" ht="14.25" x14ac:dyDescent="0.25">
      <c r="A48" s="10" t="s">
        <v>115</v>
      </c>
      <c r="B48" s="10" t="s">
        <v>108</v>
      </c>
      <c r="C48" s="10">
        <v>98</v>
      </c>
      <c r="D48" s="11">
        <v>96</v>
      </c>
      <c r="E48" s="10">
        <v>61</v>
      </c>
      <c r="F48" s="33">
        <v>95</v>
      </c>
      <c r="G48" s="4">
        <f>ROUND(AVERAGE(C48:F48), 0)</f>
        <v>88</v>
      </c>
      <c r="H48" s="4">
        <f>G48</f>
        <v>88</v>
      </c>
      <c r="I48" s="1">
        <v>96</v>
      </c>
      <c r="J48" s="12">
        <v>98</v>
      </c>
      <c r="K48" s="12" t="e">
        <f ca="1">_xludf.IFS(J48=98, 95, J48=94, 90, J48=90, 88, J48=86, 85)</f>
        <v>#NAME?</v>
      </c>
    </row>
    <row r="49" spans="1:11" ht="14.25" x14ac:dyDescent="0.25">
      <c r="A49" s="10" t="s">
        <v>117</v>
      </c>
      <c r="B49" s="10" t="s">
        <v>108</v>
      </c>
      <c r="C49" s="10">
        <v>96</v>
      </c>
      <c r="D49" s="11">
        <v>100</v>
      </c>
      <c r="E49" s="10">
        <v>52</v>
      </c>
      <c r="F49" s="33">
        <v>95</v>
      </c>
      <c r="G49" s="4">
        <f>ROUND(AVERAGE(C49:F49), 0)</f>
        <v>86</v>
      </c>
      <c r="H49" s="4">
        <f>G49</f>
        <v>86</v>
      </c>
      <c r="I49" s="1">
        <v>100</v>
      </c>
      <c r="J49" s="12">
        <v>98</v>
      </c>
      <c r="K49" s="12" t="e">
        <f ca="1">_xludf.IFS(J49=98, 95, J49=94, 90, J49=90, 88, J49=86, 85)</f>
        <v>#NAME?</v>
      </c>
    </row>
    <row r="50" spans="1:11" ht="14.25" x14ac:dyDescent="0.25">
      <c r="A50" s="10" t="s">
        <v>119</v>
      </c>
      <c r="B50" s="10" t="s">
        <v>108</v>
      </c>
      <c r="C50" s="10">
        <v>98</v>
      </c>
      <c r="D50" s="11">
        <v>100</v>
      </c>
      <c r="E50" s="10">
        <v>53</v>
      </c>
      <c r="F50" s="33">
        <v>95</v>
      </c>
      <c r="G50" s="4">
        <f>ROUND(AVERAGE(C50:F50), 0)</f>
        <v>87</v>
      </c>
      <c r="H50" s="4">
        <f>G50</f>
        <v>87</v>
      </c>
      <c r="I50" s="1">
        <v>100</v>
      </c>
      <c r="J50" s="12">
        <v>98</v>
      </c>
      <c r="K50" s="12" t="e">
        <f ca="1">_xludf.IFS(J50=98, 95, J50=94, 90, J50=90, 88, J50=86, 85)</f>
        <v>#NAME?</v>
      </c>
    </row>
    <row r="51" spans="1:11" ht="14.25" x14ac:dyDescent="0.25">
      <c r="A51" s="10" t="s">
        <v>121</v>
      </c>
      <c r="B51" s="10" t="s">
        <v>108</v>
      </c>
      <c r="C51" s="10">
        <v>94</v>
      </c>
      <c r="D51" s="11">
        <v>100</v>
      </c>
      <c r="E51" s="10">
        <v>68</v>
      </c>
      <c r="F51" s="33">
        <v>95</v>
      </c>
      <c r="G51" s="4">
        <f>ROUND(AVERAGE(C51:F51), 0)</f>
        <v>89</v>
      </c>
      <c r="H51" s="4">
        <f>G51</f>
        <v>89</v>
      </c>
      <c r="I51" s="1">
        <v>100</v>
      </c>
      <c r="J51" s="12">
        <v>98</v>
      </c>
      <c r="K51" s="12" t="e">
        <f ca="1">_xludf.IFS(J51=98, 95, J51=94, 90, J51=90, 88, J51=86, 85)</f>
        <v>#NAME?</v>
      </c>
    </row>
    <row r="52" spans="1:11" ht="14.25" x14ac:dyDescent="0.25">
      <c r="A52" s="10" t="s">
        <v>122</v>
      </c>
      <c r="B52" s="10" t="s">
        <v>108</v>
      </c>
      <c r="C52" s="10">
        <v>93</v>
      </c>
      <c r="D52" s="11">
        <v>100</v>
      </c>
      <c r="E52" s="10">
        <v>58</v>
      </c>
      <c r="F52" s="33">
        <v>95</v>
      </c>
      <c r="G52" s="4">
        <f>ROUND(AVERAGE(C52:F52), 0)</f>
        <v>87</v>
      </c>
      <c r="H52" s="4">
        <f>G52</f>
        <v>87</v>
      </c>
      <c r="I52" s="1">
        <v>100</v>
      </c>
      <c r="J52" s="12">
        <v>98</v>
      </c>
      <c r="K52" s="12" t="e">
        <f ca="1">_xludf.IFS(J52=98, 95, J52=94, 90, J52=90, 88, J52=86, 85)</f>
        <v>#NAME?</v>
      </c>
    </row>
    <row r="53" spans="1:11" ht="14.25" x14ac:dyDescent="0.25">
      <c r="A53" s="10" t="s">
        <v>123</v>
      </c>
      <c r="B53" s="10" t="s">
        <v>108</v>
      </c>
      <c r="C53" s="10">
        <v>99</v>
      </c>
      <c r="D53" s="11">
        <v>100</v>
      </c>
      <c r="E53" s="10">
        <v>53</v>
      </c>
      <c r="F53" s="33">
        <v>95</v>
      </c>
      <c r="G53" s="4">
        <f>ROUND(AVERAGE(C53:F53), 0)</f>
        <v>87</v>
      </c>
      <c r="H53" s="4">
        <f>G53</f>
        <v>87</v>
      </c>
      <c r="I53" s="1">
        <v>100</v>
      </c>
      <c r="J53" s="12">
        <v>98</v>
      </c>
      <c r="K53" s="12" t="e">
        <f ca="1">_xludf.IFS(J53=98, 95, J53=94, 90, J53=90, 88, J53=86, 85)</f>
        <v>#NAME?</v>
      </c>
    </row>
    <row r="54" spans="1:11" ht="14.25" x14ac:dyDescent="0.25">
      <c r="A54" s="10" t="s">
        <v>125</v>
      </c>
      <c r="B54" s="10" t="s">
        <v>108</v>
      </c>
      <c r="C54" s="10">
        <v>88</v>
      </c>
      <c r="D54" s="11">
        <v>63</v>
      </c>
      <c r="E54" s="10">
        <v>41</v>
      </c>
      <c r="F54" s="33">
        <v>90</v>
      </c>
      <c r="G54" s="4">
        <f>ROUND(AVERAGE(C54:F54), 0)</f>
        <v>71</v>
      </c>
      <c r="H54" s="4">
        <f>G54</f>
        <v>71</v>
      </c>
      <c r="I54" s="1">
        <v>62.5</v>
      </c>
      <c r="J54" s="12">
        <v>94</v>
      </c>
      <c r="K54" s="12" t="e">
        <f ca="1">_xludf.IFS(J54=98, 95, J54=94, 90, J54=90, 88, J54=86, 85)</f>
        <v>#NAME?</v>
      </c>
    </row>
    <row r="55" spans="1:11" ht="14.25" x14ac:dyDescent="0.25">
      <c r="A55" s="10" t="s">
        <v>127</v>
      </c>
      <c r="B55" s="10" t="s">
        <v>108</v>
      </c>
      <c r="C55" s="10">
        <v>70</v>
      </c>
      <c r="D55" s="11">
        <v>0</v>
      </c>
      <c r="E55" s="10">
        <v>41</v>
      </c>
      <c r="F55" s="33">
        <v>95</v>
      </c>
      <c r="G55" s="13">
        <f>ROUND(AVERAGE(C55:F55), 0)</f>
        <v>52</v>
      </c>
      <c r="H55" s="13">
        <f>G55</f>
        <v>52</v>
      </c>
      <c r="I55" s="1">
        <v>0</v>
      </c>
      <c r="J55" s="12">
        <v>98</v>
      </c>
      <c r="K55" s="12" t="e">
        <f ca="1">_xludf.IFS(J55=98, 95, J55=94, 90, J55=90, 88, J55=86, 85)</f>
        <v>#NAME?</v>
      </c>
    </row>
    <row r="56" spans="1:11" ht="14.25" x14ac:dyDescent="0.25">
      <c r="A56" s="10" t="s">
        <v>129</v>
      </c>
      <c r="B56" s="10" t="s">
        <v>108</v>
      </c>
      <c r="C56" s="10">
        <v>96</v>
      </c>
      <c r="D56" s="11">
        <v>100</v>
      </c>
      <c r="E56" s="10">
        <v>55</v>
      </c>
      <c r="F56" s="33">
        <v>95</v>
      </c>
      <c r="G56" s="4">
        <f>ROUND(AVERAGE(C56:F56), 0)</f>
        <v>87</v>
      </c>
      <c r="H56" s="4">
        <f>G56</f>
        <v>87</v>
      </c>
      <c r="I56" s="1">
        <v>100</v>
      </c>
      <c r="J56" s="12">
        <v>98</v>
      </c>
      <c r="K56" s="12" t="e">
        <f ca="1">_xludf.IFS(J56=98, 95, J56=94, 90, J56=90, 88, J56=86, 85)</f>
        <v>#NAME?</v>
      </c>
    </row>
    <row r="57" spans="1:11" ht="14.25" x14ac:dyDescent="0.25">
      <c r="A57" s="10" t="s">
        <v>130</v>
      </c>
      <c r="B57" s="10" t="s">
        <v>108</v>
      </c>
      <c r="C57" s="10">
        <v>93</v>
      </c>
      <c r="D57" s="11">
        <v>96</v>
      </c>
      <c r="E57" s="10">
        <v>52</v>
      </c>
      <c r="F57" s="33">
        <v>95</v>
      </c>
      <c r="G57" s="4">
        <f>ROUND(AVERAGE(C57:F57), 0)</f>
        <v>84</v>
      </c>
      <c r="H57" s="4">
        <f>G57</f>
        <v>84</v>
      </c>
      <c r="I57" s="1">
        <v>96</v>
      </c>
      <c r="J57" s="12">
        <v>98</v>
      </c>
      <c r="K57" s="12" t="e">
        <f ca="1">_xludf.IFS(J57=98, 95, J57=94, 90, J57=90, 88, J57=86, 85)</f>
        <v>#NAME?</v>
      </c>
    </row>
    <row r="58" spans="1:11" ht="14.25" x14ac:dyDescent="0.25">
      <c r="A58" s="10" t="s">
        <v>132</v>
      </c>
      <c r="B58" s="10" t="s">
        <v>108</v>
      </c>
      <c r="C58" s="10">
        <v>100</v>
      </c>
      <c r="D58" s="11">
        <v>100</v>
      </c>
      <c r="E58" s="10">
        <v>67</v>
      </c>
      <c r="F58" s="33">
        <v>95</v>
      </c>
      <c r="G58" s="4">
        <f>ROUND(AVERAGE(C58:F58), 0)</f>
        <v>91</v>
      </c>
      <c r="H58" s="4">
        <f>G58</f>
        <v>91</v>
      </c>
      <c r="I58" s="1">
        <v>100</v>
      </c>
      <c r="J58" s="12">
        <v>98</v>
      </c>
      <c r="K58" s="12" t="e">
        <f ca="1">_xludf.IFS(J58=98, 95, J58=94, 90, J58=90, 88, J58=86, 85)</f>
        <v>#NAME?</v>
      </c>
    </row>
    <row r="59" spans="1:11" ht="14.25" x14ac:dyDescent="0.25">
      <c r="A59" s="10" t="s">
        <v>133</v>
      </c>
      <c r="B59" s="10" t="s">
        <v>108</v>
      </c>
      <c r="C59" s="10">
        <v>100</v>
      </c>
      <c r="D59" s="11">
        <v>95</v>
      </c>
      <c r="E59" s="10">
        <v>37</v>
      </c>
      <c r="F59" s="33">
        <v>95</v>
      </c>
      <c r="G59" s="4">
        <f>ROUND(AVERAGE(C59:F59), 0)</f>
        <v>82</v>
      </c>
      <c r="H59" s="4">
        <f>G59</f>
        <v>82</v>
      </c>
      <c r="I59" s="1">
        <v>95</v>
      </c>
      <c r="J59" s="12">
        <v>98</v>
      </c>
      <c r="K59" s="12" t="e">
        <f ca="1">_xludf.IFS(J59=98, 95, J59=94, 90, J59=90, 88, J59=86, 85)</f>
        <v>#NAME?</v>
      </c>
    </row>
    <row r="60" spans="1:11" ht="14.25" x14ac:dyDescent="0.25">
      <c r="A60" s="10" t="s">
        <v>134</v>
      </c>
      <c r="B60" s="10" t="s">
        <v>108</v>
      </c>
      <c r="C60" s="10">
        <v>95</v>
      </c>
      <c r="D60" s="11">
        <v>100</v>
      </c>
      <c r="E60" s="10">
        <v>57</v>
      </c>
      <c r="F60" s="33">
        <v>90</v>
      </c>
      <c r="G60" s="4">
        <f>ROUND(AVERAGE(C60:F60), 0)</f>
        <v>86</v>
      </c>
      <c r="H60" s="4">
        <f>G60</f>
        <v>86</v>
      </c>
      <c r="I60" s="1">
        <v>100</v>
      </c>
      <c r="J60" s="12">
        <v>94</v>
      </c>
      <c r="K60" s="12" t="e">
        <f ca="1">_xludf.IFS(J60=98, 95, J60=94, 90, J60=90, 88, J60=86, 85)</f>
        <v>#NAME?</v>
      </c>
    </row>
    <row r="61" spans="1:11" ht="14.25" x14ac:dyDescent="0.25">
      <c r="A61" s="10" t="s">
        <v>136</v>
      </c>
      <c r="B61" s="10" t="s">
        <v>24</v>
      </c>
      <c r="C61" s="10">
        <v>99</v>
      </c>
      <c r="D61" s="11">
        <v>100</v>
      </c>
      <c r="E61" s="10">
        <v>82</v>
      </c>
      <c r="F61" s="33">
        <v>95</v>
      </c>
      <c r="G61" s="4">
        <f>ROUND(AVERAGE(C61:F61), 0)</f>
        <v>94</v>
      </c>
      <c r="H61" s="4">
        <f>G61</f>
        <v>94</v>
      </c>
      <c r="I61" s="1">
        <v>100</v>
      </c>
      <c r="J61" s="12">
        <v>98</v>
      </c>
      <c r="K61" s="12" t="e">
        <f ca="1">_xludf.IFS(J61=98, 95, J61=94, 90, J61=90, 88, J61=86, 85)</f>
        <v>#NAME?</v>
      </c>
    </row>
    <row r="62" spans="1:11" ht="14.25" x14ac:dyDescent="0.25">
      <c r="A62" s="10" t="s">
        <v>138</v>
      </c>
      <c r="B62" s="10" t="s">
        <v>33</v>
      </c>
      <c r="C62" s="10">
        <v>98</v>
      </c>
      <c r="D62" s="11">
        <v>100</v>
      </c>
      <c r="E62" s="10">
        <v>70</v>
      </c>
      <c r="F62" s="33">
        <v>95</v>
      </c>
      <c r="G62" s="4">
        <f>ROUND(AVERAGE(C62:F62), 0)</f>
        <v>91</v>
      </c>
      <c r="H62" s="4">
        <f>G62</f>
        <v>91</v>
      </c>
      <c r="I62" s="1">
        <v>100</v>
      </c>
      <c r="J62" s="12">
        <v>98</v>
      </c>
      <c r="K62" s="12" t="e">
        <f ca="1">_xludf.IFS(J62=98, 95, J62=94, 90, J62=90, 88, J62=86, 85)</f>
        <v>#NAME?</v>
      </c>
    </row>
    <row r="63" spans="1:11" ht="14.25" x14ac:dyDescent="0.25">
      <c r="A63" s="10" t="s">
        <v>139</v>
      </c>
      <c r="B63" s="10" t="s">
        <v>24</v>
      </c>
      <c r="C63" s="10">
        <v>95</v>
      </c>
      <c r="D63" s="11">
        <v>100</v>
      </c>
      <c r="E63" s="10">
        <v>47</v>
      </c>
      <c r="F63" s="33">
        <v>95</v>
      </c>
      <c r="G63" s="4">
        <f>ROUND(AVERAGE(C63:F63), 0)</f>
        <v>84</v>
      </c>
      <c r="H63" s="4">
        <f>G63</f>
        <v>84</v>
      </c>
      <c r="I63" s="1">
        <v>100</v>
      </c>
      <c r="J63" s="12">
        <v>98</v>
      </c>
      <c r="K63" s="12" t="e">
        <f ca="1">_xludf.IFS(J63=98, 95, J63=94, 90, J63=90, 88, J63=86, 85)</f>
        <v>#NAME?</v>
      </c>
    </row>
    <row r="64" spans="1:11" ht="14.25" x14ac:dyDescent="0.25">
      <c r="A64" s="10" t="s">
        <v>140</v>
      </c>
      <c r="B64" s="10" t="s">
        <v>108</v>
      </c>
      <c r="C64" s="10">
        <v>90</v>
      </c>
      <c r="D64" s="11">
        <v>100</v>
      </c>
      <c r="E64" s="10">
        <v>75</v>
      </c>
      <c r="F64" s="33">
        <v>90</v>
      </c>
      <c r="G64" s="4">
        <f>ROUND(AVERAGE(C64:F64), 0)</f>
        <v>89</v>
      </c>
      <c r="H64" s="4">
        <f>G64</f>
        <v>89</v>
      </c>
      <c r="I64" s="1">
        <v>100</v>
      </c>
      <c r="J64" s="12">
        <v>94</v>
      </c>
      <c r="K64" s="12" t="e">
        <f ca="1">_xludf.IFS(J64=98, 95, J64=94, 90, J64=90, 88, J64=86, 85)</f>
        <v>#NAME?</v>
      </c>
    </row>
    <row r="65" spans="1:11" ht="14.25" x14ac:dyDescent="0.25">
      <c r="A65" s="10" t="s">
        <v>142</v>
      </c>
      <c r="B65" s="10" t="s">
        <v>24</v>
      </c>
      <c r="C65" s="10">
        <v>100</v>
      </c>
      <c r="D65" s="11">
        <v>100</v>
      </c>
      <c r="E65" s="10">
        <v>100</v>
      </c>
      <c r="F65" s="33">
        <v>95</v>
      </c>
      <c r="G65" s="4">
        <f>ROUND(AVERAGE(C65:F65), 0)</f>
        <v>99</v>
      </c>
      <c r="H65" s="4">
        <f>G65</f>
        <v>99</v>
      </c>
      <c r="I65" s="1">
        <v>100</v>
      </c>
      <c r="J65" s="12">
        <v>98</v>
      </c>
      <c r="K65" s="12" t="e">
        <f ca="1">_xludf.IFS(J65=98, 95, J65=94, 90, J65=90, 88, J65=86, 85)</f>
        <v>#NAME?</v>
      </c>
    </row>
    <row r="66" spans="1:11" ht="14.25" x14ac:dyDescent="0.25">
      <c r="A66" s="10" t="s">
        <v>144</v>
      </c>
      <c r="B66" s="10" t="s">
        <v>24</v>
      </c>
      <c r="C66" s="10">
        <v>95</v>
      </c>
      <c r="D66" s="11">
        <v>98</v>
      </c>
      <c r="E66" s="10">
        <v>55</v>
      </c>
      <c r="F66" s="33">
        <v>95</v>
      </c>
      <c r="G66" s="4">
        <f>ROUND(AVERAGE(C66:F66), 0)</f>
        <v>86</v>
      </c>
      <c r="H66" s="4">
        <f>G66</f>
        <v>86</v>
      </c>
      <c r="I66" s="1">
        <v>98</v>
      </c>
      <c r="J66" s="12">
        <v>98</v>
      </c>
      <c r="K66" s="12" t="e">
        <f ca="1">_xludf.IFS(J66=98, 95, J66=94, 90, J66=90, 88, J66=86, 85)</f>
        <v>#NAME?</v>
      </c>
    </row>
    <row r="67" spans="1:11" ht="14.25" x14ac:dyDescent="0.25">
      <c r="A67" s="10" t="s">
        <v>463</v>
      </c>
      <c r="B67" s="10" t="s">
        <v>24</v>
      </c>
      <c r="C67" s="10">
        <v>75</v>
      </c>
      <c r="D67" s="14">
        <v>0</v>
      </c>
      <c r="E67" s="10">
        <v>41</v>
      </c>
      <c r="F67" s="33">
        <v>95</v>
      </c>
      <c r="G67" s="13">
        <f>ROUND(AVERAGE(C67:F67), 0)</f>
        <v>53</v>
      </c>
      <c r="H67" s="13">
        <f>G67</f>
        <v>53</v>
      </c>
      <c r="I67" s="1">
        <v>0</v>
      </c>
      <c r="J67" s="12">
        <v>98</v>
      </c>
      <c r="K67" s="12" t="e">
        <f ca="1">_xludf.IFS(J67=98, 95, J67=94, 90, J67=90, 88, J67=86, 85)</f>
        <v>#NAME?</v>
      </c>
    </row>
    <row r="68" spans="1:11" ht="14.25" x14ac:dyDescent="0.25">
      <c r="A68" s="10" t="s">
        <v>146</v>
      </c>
      <c r="B68" s="10" t="s">
        <v>147</v>
      </c>
      <c r="C68" s="10">
        <v>93</v>
      </c>
      <c r="D68" s="11">
        <v>95</v>
      </c>
      <c r="E68" s="10">
        <v>68</v>
      </c>
      <c r="F68" s="33">
        <v>95</v>
      </c>
      <c r="G68" s="4">
        <f>ROUND(AVERAGE(C68:F68), 0)</f>
        <v>88</v>
      </c>
      <c r="H68" s="4">
        <f>G68</f>
        <v>88</v>
      </c>
      <c r="I68" s="1">
        <v>95</v>
      </c>
      <c r="J68" s="12">
        <v>98</v>
      </c>
      <c r="K68" s="12" t="e">
        <f ca="1">_xludf.IFS(J68=98, 95, J68=94, 90, J68=90, 88, J68=86, 85)</f>
        <v>#NAME?</v>
      </c>
    </row>
    <row r="69" spans="1:11" ht="14.25" x14ac:dyDescent="0.25">
      <c r="A69" s="10" t="s">
        <v>149</v>
      </c>
      <c r="B69" s="10" t="s">
        <v>24</v>
      </c>
      <c r="C69" s="10">
        <v>100</v>
      </c>
      <c r="D69" s="11">
        <v>100</v>
      </c>
      <c r="E69" s="10">
        <v>78</v>
      </c>
      <c r="F69" s="33">
        <v>95</v>
      </c>
      <c r="G69" s="4">
        <f>ROUND(AVERAGE(C69:F69), 0)</f>
        <v>93</v>
      </c>
      <c r="H69" s="4">
        <f>G69</f>
        <v>93</v>
      </c>
      <c r="I69" s="1">
        <v>100</v>
      </c>
      <c r="J69" s="12">
        <v>98</v>
      </c>
      <c r="K69" s="12" t="e">
        <f ca="1">_xludf.IFS(J69=98, 95, J69=94, 90, J69=90, 88, J69=86, 85)</f>
        <v>#NAME?</v>
      </c>
    </row>
    <row r="70" spans="1:11" ht="14.25" x14ac:dyDescent="0.25">
      <c r="A70" s="10" t="s">
        <v>150</v>
      </c>
      <c r="B70" s="10" t="s">
        <v>151</v>
      </c>
      <c r="C70" s="10">
        <v>96</v>
      </c>
      <c r="D70" s="11">
        <v>100</v>
      </c>
      <c r="E70" s="10">
        <v>77</v>
      </c>
      <c r="F70" s="33">
        <v>95</v>
      </c>
      <c r="G70" s="4">
        <f>ROUND(AVERAGE(C70:F70), 0)</f>
        <v>92</v>
      </c>
      <c r="H70" s="4">
        <f>G70</f>
        <v>92</v>
      </c>
      <c r="I70" s="1">
        <v>100</v>
      </c>
      <c r="J70" s="12">
        <v>94</v>
      </c>
      <c r="K70" s="12" t="e">
        <f ca="1">_xludf.IFS(J70=98, 95, J70=94, 90, J70=90, 88, J70=86, 85)</f>
        <v>#NAME?</v>
      </c>
    </row>
    <row r="71" spans="1:11" ht="14.25" x14ac:dyDescent="0.25">
      <c r="A71" s="10" t="s">
        <v>153</v>
      </c>
      <c r="B71" s="10" t="s">
        <v>20</v>
      </c>
      <c r="C71" s="10">
        <v>94</v>
      </c>
      <c r="D71" s="11">
        <v>100</v>
      </c>
      <c r="E71" s="10">
        <v>74</v>
      </c>
      <c r="F71" s="33">
        <v>95</v>
      </c>
      <c r="G71" s="4">
        <f>ROUND(AVERAGE(C71:F71), 0)</f>
        <v>91</v>
      </c>
      <c r="H71" s="4">
        <f>G71</f>
        <v>91</v>
      </c>
      <c r="I71" s="1">
        <v>100</v>
      </c>
      <c r="J71" s="12">
        <v>98</v>
      </c>
      <c r="K71" s="12" t="e">
        <f ca="1">_xludf.IFS(J71=98, 95, J71=94, 90, J71=90, 88, J71=86, 85)</f>
        <v>#NAME?</v>
      </c>
    </row>
    <row r="72" spans="1:11" ht="14.25" x14ac:dyDescent="0.25">
      <c r="A72" s="10" t="s">
        <v>155</v>
      </c>
      <c r="B72" s="10" t="s">
        <v>33</v>
      </c>
      <c r="C72" s="10">
        <v>96</v>
      </c>
      <c r="D72" s="11">
        <v>100</v>
      </c>
      <c r="E72" s="10">
        <v>97</v>
      </c>
      <c r="F72" s="33">
        <v>95</v>
      </c>
      <c r="G72" s="4">
        <f>ROUND(AVERAGE(C72:F72), 0)</f>
        <v>97</v>
      </c>
      <c r="H72" s="4">
        <f>G72</f>
        <v>97</v>
      </c>
      <c r="I72" s="1">
        <v>100</v>
      </c>
      <c r="J72" s="12">
        <v>98</v>
      </c>
      <c r="K72" s="12" t="e">
        <f ca="1">_xludf.IFS(J72=98, 95, J72=94, 90, J72=90, 88, J72=86, 85)</f>
        <v>#NAME?</v>
      </c>
    </row>
    <row r="73" spans="1:11" ht="14.25" x14ac:dyDescent="0.25">
      <c r="A73" s="10" t="s">
        <v>156</v>
      </c>
      <c r="B73" s="10" t="s">
        <v>33</v>
      </c>
      <c r="C73" s="10">
        <v>94</v>
      </c>
      <c r="D73" s="11">
        <v>100</v>
      </c>
      <c r="E73" s="10">
        <v>94</v>
      </c>
      <c r="F73" s="33">
        <v>95</v>
      </c>
      <c r="G73" s="4">
        <f>ROUND(AVERAGE(C73:F73), 0)</f>
        <v>96</v>
      </c>
      <c r="H73" s="4">
        <f>G73</f>
        <v>96</v>
      </c>
      <c r="I73" s="1">
        <v>100</v>
      </c>
      <c r="J73" s="12">
        <v>98</v>
      </c>
      <c r="K73" s="12" t="e">
        <f ca="1">_xludf.IFS(J73=98, 95, J73=94, 90, J73=90, 88, J73=86, 85)</f>
        <v>#NAME?</v>
      </c>
    </row>
    <row r="74" spans="1:11" ht="14.25" x14ac:dyDescent="0.25">
      <c r="A74" s="10" t="s">
        <v>157</v>
      </c>
      <c r="B74" s="10" t="s">
        <v>151</v>
      </c>
      <c r="C74" s="10">
        <v>96</v>
      </c>
      <c r="D74" s="11">
        <v>100</v>
      </c>
      <c r="E74" s="10">
        <v>70</v>
      </c>
      <c r="F74" s="33">
        <v>95</v>
      </c>
      <c r="G74" s="4">
        <f>ROUND(AVERAGE(C74:F74), 0)</f>
        <v>90</v>
      </c>
      <c r="H74" s="4">
        <f>G74</f>
        <v>90</v>
      </c>
      <c r="I74" s="1">
        <v>100</v>
      </c>
      <c r="J74" s="12">
        <v>98</v>
      </c>
      <c r="K74" s="12" t="e">
        <f ca="1">_xludf.IFS(J74=98, 95, J74=94, 90, J74=90, 88, J74=86, 85)</f>
        <v>#NAME?</v>
      </c>
    </row>
    <row r="75" spans="1:11" ht="14.25" x14ac:dyDescent="0.25">
      <c r="A75" s="10" t="s">
        <v>159</v>
      </c>
      <c r="B75" s="10" t="s">
        <v>160</v>
      </c>
      <c r="C75" s="10">
        <v>78</v>
      </c>
      <c r="D75" s="14">
        <v>100</v>
      </c>
      <c r="E75" s="10">
        <v>68</v>
      </c>
      <c r="F75" s="33">
        <v>95</v>
      </c>
      <c r="G75" s="4">
        <f>ROUND(AVERAGE(C75:F75), 0)</f>
        <v>85</v>
      </c>
      <c r="H75" s="4">
        <f>G75</f>
        <v>85</v>
      </c>
      <c r="I75" s="1">
        <v>100</v>
      </c>
      <c r="J75" s="12">
        <v>98</v>
      </c>
      <c r="K75" s="12" t="e">
        <f ca="1">_xludf.IFS(J75=98, 95, J75=94, 90, J75=90, 88, J75=86, 85)</f>
        <v>#NAME?</v>
      </c>
    </row>
    <row r="76" spans="1:11" ht="14.25" x14ac:dyDescent="0.25">
      <c r="A76" s="10" t="s">
        <v>161</v>
      </c>
      <c r="B76" s="10" t="s">
        <v>20</v>
      </c>
      <c r="C76" s="10">
        <v>0</v>
      </c>
      <c r="D76" s="15">
        <v>0</v>
      </c>
      <c r="E76" s="10">
        <v>0</v>
      </c>
      <c r="F76" s="33">
        <v>95</v>
      </c>
      <c r="G76" s="13">
        <f>ROUND(AVERAGE(C76:F76), 0)</f>
        <v>24</v>
      </c>
      <c r="H76" s="13">
        <f>G76</f>
        <v>24</v>
      </c>
      <c r="I76" s="1">
        <v>0</v>
      </c>
      <c r="J76" s="12">
        <v>98</v>
      </c>
      <c r="K76" s="12" t="e">
        <f ca="1">_xludf.IFS(J76=98, 95, J76=94, 90, J76=90, 88, J76=86, 85)</f>
        <v>#NAME?</v>
      </c>
    </row>
    <row r="77" spans="1:11" ht="14.25" x14ac:dyDescent="0.25">
      <c r="A77" s="10" t="s">
        <v>162</v>
      </c>
      <c r="B77" s="10" t="s">
        <v>163</v>
      </c>
      <c r="C77" s="10">
        <v>80</v>
      </c>
      <c r="D77" s="11">
        <v>63</v>
      </c>
      <c r="E77" s="10">
        <v>34</v>
      </c>
      <c r="F77" s="33">
        <v>95</v>
      </c>
      <c r="G77" s="4">
        <f>ROUND(AVERAGE(C77:F77), 0)</f>
        <v>68</v>
      </c>
      <c r="H77" s="4">
        <f>G77</f>
        <v>68</v>
      </c>
      <c r="I77" s="1">
        <v>62.5</v>
      </c>
      <c r="J77" s="12">
        <v>98</v>
      </c>
      <c r="K77" s="12" t="e">
        <f ca="1">_xludf.IFS(J77=98, 95, J77=94, 90, J77=90, 88, J77=86, 85)</f>
        <v>#NAME?</v>
      </c>
    </row>
    <row r="78" spans="1:11" ht="14.25" x14ac:dyDescent="0.25">
      <c r="A78" s="10" t="s">
        <v>164</v>
      </c>
      <c r="B78" s="10" t="s">
        <v>165</v>
      </c>
      <c r="C78" s="10">
        <v>94</v>
      </c>
      <c r="D78" s="11">
        <v>100</v>
      </c>
      <c r="E78" s="10">
        <v>88</v>
      </c>
      <c r="F78" s="33">
        <v>95</v>
      </c>
      <c r="G78" s="4">
        <f>ROUND(AVERAGE(C78:F78), 0)</f>
        <v>94</v>
      </c>
      <c r="H78" s="4">
        <f>G78</f>
        <v>94</v>
      </c>
      <c r="I78" s="1">
        <v>100</v>
      </c>
      <c r="J78" s="12">
        <v>98</v>
      </c>
      <c r="K78" s="12" t="e">
        <f ca="1">_xludf.IFS(J78=98, 95, J78=94, 90, J78=90, 88, J78=86, 85)</f>
        <v>#NAME?</v>
      </c>
    </row>
    <row r="79" spans="1:11" ht="14.25" x14ac:dyDescent="0.25">
      <c r="A79" s="10" t="s">
        <v>167</v>
      </c>
      <c r="B79" s="10" t="s">
        <v>33</v>
      </c>
      <c r="C79" s="10">
        <v>100</v>
      </c>
      <c r="D79" s="15">
        <v>100</v>
      </c>
      <c r="E79" s="10">
        <v>91</v>
      </c>
      <c r="F79" s="33">
        <v>90</v>
      </c>
      <c r="G79" s="4">
        <f>ROUND(AVERAGE(C79:F79), 0)</f>
        <v>95</v>
      </c>
      <c r="H79" s="4">
        <f>G79</f>
        <v>95</v>
      </c>
      <c r="I79" s="1">
        <v>100</v>
      </c>
      <c r="J79" s="12">
        <v>94</v>
      </c>
      <c r="K79" s="12" t="e">
        <f ca="1">_xludf.IFS(J79=98, 95, J79=94, 90, J79=90, 88, J79=86, 85)</f>
        <v>#NAME?</v>
      </c>
    </row>
    <row r="80" spans="1:11" ht="14.25" x14ac:dyDescent="0.25">
      <c r="A80" s="10" t="s">
        <v>168</v>
      </c>
      <c r="B80" s="10" t="s">
        <v>165</v>
      </c>
      <c r="C80" s="10">
        <v>94</v>
      </c>
      <c r="D80" s="11">
        <v>100</v>
      </c>
      <c r="E80" s="10">
        <v>87</v>
      </c>
      <c r="F80" s="33">
        <v>95</v>
      </c>
      <c r="G80" s="4">
        <f>ROUND(AVERAGE(C80:F80), 0)</f>
        <v>94</v>
      </c>
      <c r="H80" s="4">
        <f>G80</f>
        <v>94</v>
      </c>
      <c r="I80" s="1">
        <v>100</v>
      </c>
      <c r="J80" s="12">
        <v>98</v>
      </c>
      <c r="K80" s="12" t="e">
        <f ca="1">_xludf.IFS(J80=98, 95, J80=94, 90, J80=90, 88, J80=86, 85)</f>
        <v>#NAME?</v>
      </c>
    </row>
    <row r="81" spans="1:11" ht="14.25" x14ac:dyDescent="0.25">
      <c r="A81" s="10" t="s">
        <v>170</v>
      </c>
      <c r="B81" s="10" t="s">
        <v>171</v>
      </c>
      <c r="C81" s="10">
        <v>98</v>
      </c>
      <c r="D81" s="11">
        <v>76</v>
      </c>
      <c r="E81" s="10">
        <v>89</v>
      </c>
      <c r="F81" s="33">
        <v>95</v>
      </c>
      <c r="G81" s="4">
        <f>ROUND(AVERAGE(C81:F81), 0)</f>
        <v>90</v>
      </c>
      <c r="H81" s="4">
        <f>G81</f>
        <v>90</v>
      </c>
      <c r="I81" s="1">
        <v>76</v>
      </c>
      <c r="J81" s="12">
        <v>98</v>
      </c>
      <c r="K81" s="12" t="e">
        <f ca="1">_xludf.IFS(J81=98, 95, J81=94, 90, J81=90, 88, J81=86, 85)</f>
        <v>#NAME?</v>
      </c>
    </row>
    <row r="82" spans="1:11" ht="14.25" x14ac:dyDescent="0.25">
      <c r="A82" s="10" t="s">
        <v>173</v>
      </c>
      <c r="B82" s="10" t="s">
        <v>174</v>
      </c>
      <c r="C82" s="10">
        <v>100</v>
      </c>
      <c r="D82" s="11">
        <v>100</v>
      </c>
      <c r="E82" s="10">
        <v>77</v>
      </c>
      <c r="F82" s="33">
        <v>90</v>
      </c>
      <c r="G82" s="4">
        <f>ROUND(AVERAGE(C82:F82), 0)</f>
        <v>92</v>
      </c>
      <c r="H82" s="4">
        <f>G82</f>
        <v>92</v>
      </c>
      <c r="I82" s="1">
        <v>100</v>
      </c>
      <c r="J82" s="12">
        <v>94</v>
      </c>
      <c r="K82" s="12" t="e">
        <f ca="1">_xludf.IFS(J82=98, 95, J82=94, 90, J82=90, 88, J82=86, 85)</f>
        <v>#NAME?</v>
      </c>
    </row>
    <row r="83" spans="1:11" ht="14.25" x14ac:dyDescent="0.25">
      <c r="A83" s="10" t="s">
        <v>175</v>
      </c>
      <c r="B83" s="10" t="s">
        <v>171</v>
      </c>
      <c r="C83" s="10">
        <v>92</v>
      </c>
      <c r="D83" s="11">
        <v>95</v>
      </c>
      <c r="E83" s="10">
        <v>68</v>
      </c>
      <c r="F83" s="33">
        <v>90</v>
      </c>
      <c r="G83" s="4">
        <f>ROUND(AVERAGE(C83:F83), 0)</f>
        <v>86</v>
      </c>
      <c r="H83" s="4">
        <f>G83</f>
        <v>86</v>
      </c>
      <c r="I83" s="1">
        <v>95</v>
      </c>
      <c r="J83" s="12">
        <v>94</v>
      </c>
      <c r="K83" s="12" t="e">
        <f ca="1">_xludf.IFS(J83=98, 95, J83=94, 90, J83=90, 88, J83=86, 85)</f>
        <v>#NAME?</v>
      </c>
    </row>
    <row r="84" spans="1:11" ht="14.25" x14ac:dyDescent="0.25">
      <c r="A84" s="10" t="s">
        <v>177</v>
      </c>
      <c r="B84" s="10" t="s">
        <v>171</v>
      </c>
      <c r="C84" s="10">
        <v>100</v>
      </c>
      <c r="D84" s="11">
        <v>80</v>
      </c>
      <c r="E84" s="10">
        <v>85</v>
      </c>
      <c r="F84" s="33">
        <v>90</v>
      </c>
      <c r="G84" s="4">
        <f>ROUND(AVERAGE(C84:F84), 0)</f>
        <v>89</v>
      </c>
      <c r="H84" s="4">
        <f>G84</f>
        <v>89</v>
      </c>
      <c r="I84" s="1">
        <v>80</v>
      </c>
      <c r="J84" s="12">
        <v>94</v>
      </c>
      <c r="K84" s="12" t="e">
        <f ca="1">_xludf.IFS(J84=98, 95, J84=94, 90, J84=90, 88, J84=86, 85)</f>
        <v>#NAME?</v>
      </c>
    </row>
    <row r="85" spans="1:11" ht="14.25" x14ac:dyDescent="0.25">
      <c r="A85" s="10" t="s">
        <v>178</v>
      </c>
      <c r="B85" s="10" t="s">
        <v>24</v>
      </c>
      <c r="C85" s="10">
        <v>100</v>
      </c>
      <c r="D85" s="11">
        <v>98</v>
      </c>
      <c r="E85" s="10">
        <v>52</v>
      </c>
      <c r="F85" s="33">
        <v>90</v>
      </c>
      <c r="G85" s="4">
        <f>ROUND(AVERAGE(C85:F85), 0)</f>
        <v>85</v>
      </c>
      <c r="H85" s="4">
        <f>G85</f>
        <v>85</v>
      </c>
      <c r="I85" s="1">
        <v>98</v>
      </c>
      <c r="J85" s="12">
        <v>94</v>
      </c>
      <c r="K85" s="12" t="e">
        <f ca="1">_xludf.IFS(J85=98, 95, J85=94, 90, J85=90, 88, J85=86, 85)</f>
        <v>#NAME?</v>
      </c>
    </row>
    <row r="86" spans="1:11" ht="14.25" x14ac:dyDescent="0.25">
      <c r="A86" s="10" t="s">
        <v>179</v>
      </c>
      <c r="B86" s="10" t="s">
        <v>24</v>
      </c>
      <c r="C86" s="10">
        <v>100</v>
      </c>
      <c r="D86" s="11">
        <v>100</v>
      </c>
      <c r="E86" s="10">
        <v>62</v>
      </c>
      <c r="F86" s="33">
        <v>90</v>
      </c>
      <c r="G86" s="4">
        <f>ROUND(AVERAGE(C86:F86), 0)</f>
        <v>88</v>
      </c>
      <c r="H86" s="4">
        <f>G86</f>
        <v>88</v>
      </c>
      <c r="I86" s="1">
        <v>100</v>
      </c>
      <c r="J86" s="12">
        <v>94</v>
      </c>
      <c r="K86" s="12" t="e">
        <f ca="1">_xludf.IFS(J86=98, 95, J86=94, 90, J86=90, 88, J86=86, 85)</f>
        <v>#NAME?</v>
      </c>
    </row>
    <row r="87" spans="1:11" ht="14.25" x14ac:dyDescent="0.25">
      <c r="A87" s="10" t="s">
        <v>180</v>
      </c>
      <c r="B87" s="10" t="s">
        <v>171</v>
      </c>
      <c r="C87" s="10">
        <v>83</v>
      </c>
      <c r="D87" s="11">
        <v>35</v>
      </c>
      <c r="E87" s="10">
        <v>83</v>
      </c>
      <c r="F87" s="33">
        <v>90</v>
      </c>
      <c r="G87" s="4">
        <f>ROUND(AVERAGE(C87:F87), 0)</f>
        <v>73</v>
      </c>
      <c r="H87" s="4">
        <f>G87</f>
        <v>73</v>
      </c>
      <c r="I87" s="1">
        <v>35</v>
      </c>
      <c r="J87" s="12">
        <v>94</v>
      </c>
      <c r="K87" s="12" t="e">
        <f ca="1">_xludf.IFS(J87=98, 95, J87=94, 90, J87=90, 88, J87=86, 85)</f>
        <v>#NAME?</v>
      </c>
    </row>
    <row r="88" spans="1:11" ht="14.25" x14ac:dyDescent="0.25">
      <c r="A88" s="10" t="s">
        <v>182</v>
      </c>
      <c r="B88" s="10" t="s">
        <v>24</v>
      </c>
      <c r="C88" s="10">
        <v>80</v>
      </c>
      <c r="D88" s="11">
        <v>77</v>
      </c>
      <c r="E88" s="10">
        <v>35</v>
      </c>
      <c r="F88" s="33">
        <v>90</v>
      </c>
      <c r="G88" s="4">
        <f>ROUND(AVERAGE(C88:F88), 0)</f>
        <v>71</v>
      </c>
      <c r="H88" s="4">
        <f>G88</f>
        <v>71</v>
      </c>
      <c r="I88" s="1">
        <v>76.5</v>
      </c>
      <c r="J88" s="12">
        <v>94</v>
      </c>
      <c r="K88" s="12" t="e">
        <f ca="1">_xludf.IFS(J88=98, 95, J88=94, 90, J88=90, 88, J88=86, 85)</f>
        <v>#NAME?</v>
      </c>
    </row>
    <row r="89" spans="1:11" ht="14.25" x14ac:dyDescent="0.25">
      <c r="A89" s="10" t="s">
        <v>184</v>
      </c>
      <c r="B89" s="10" t="s">
        <v>24</v>
      </c>
      <c r="C89" s="10">
        <v>76</v>
      </c>
      <c r="D89" s="11">
        <v>50</v>
      </c>
      <c r="E89" s="10">
        <v>33</v>
      </c>
      <c r="F89" s="33">
        <v>90</v>
      </c>
      <c r="G89" s="4">
        <f>ROUND(AVERAGE(C89:F89), 0)</f>
        <v>62</v>
      </c>
      <c r="H89" s="4">
        <f>G89</f>
        <v>62</v>
      </c>
      <c r="I89" s="1">
        <v>50</v>
      </c>
      <c r="J89" s="12">
        <v>94</v>
      </c>
      <c r="K89" s="12" t="e">
        <f ca="1">_xludf.IFS(J89=98, 95, J89=94, 90, J89=90, 88, J89=86, 85)</f>
        <v>#NAME?</v>
      </c>
    </row>
    <row r="90" spans="1:11" ht="14.25" x14ac:dyDescent="0.25">
      <c r="A90" s="10" t="s">
        <v>185</v>
      </c>
      <c r="B90" s="10" t="s">
        <v>24</v>
      </c>
      <c r="C90" s="10">
        <v>54</v>
      </c>
      <c r="D90" s="14">
        <v>40</v>
      </c>
      <c r="E90" s="10">
        <v>42</v>
      </c>
      <c r="F90" s="33">
        <v>90</v>
      </c>
      <c r="G90" s="13">
        <f>ROUND(AVERAGE(C90:F90), 0)</f>
        <v>57</v>
      </c>
      <c r="H90" s="16">
        <v>60</v>
      </c>
      <c r="I90" s="1">
        <v>0</v>
      </c>
      <c r="J90" s="12">
        <v>94</v>
      </c>
      <c r="K90" s="12" t="e">
        <f ca="1">_xludf.IFS(J90=98, 95, J90=94, 90, J90=90, 88, J90=86, 85)</f>
        <v>#NAME?</v>
      </c>
    </row>
    <row r="91" spans="1:11" ht="14.25" x14ac:dyDescent="0.25">
      <c r="A91" s="10" t="s">
        <v>186</v>
      </c>
      <c r="B91" s="10" t="s">
        <v>24</v>
      </c>
      <c r="C91" s="10">
        <v>74</v>
      </c>
      <c r="D91" s="11">
        <v>88</v>
      </c>
      <c r="E91" s="10">
        <v>31</v>
      </c>
      <c r="F91" s="33">
        <v>90</v>
      </c>
      <c r="G91" s="4">
        <f>ROUND(AVERAGE(C91:F91), 0)</f>
        <v>71</v>
      </c>
      <c r="H91" s="4">
        <f>G91</f>
        <v>71</v>
      </c>
      <c r="I91" s="1">
        <v>87.5</v>
      </c>
      <c r="J91" s="12">
        <v>94</v>
      </c>
      <c r="K91" s="12" t="e">
        <f ca="1">_xludf.IFS(J91=98, 95, J91=94, 90, J91=90, 88, J91=86, 85)</f>
        <v>#NAME?</v>
      </c>
    </row>
    <row r="92" spans="1:11" ht="14.25" x14ac:dyDescent="0.25">
      <c r="A92" s="10" t="s">
        <v>187</v>
      </c>
      <c r="B92" s="10" t="s">
        <v>24</v>
      </c>
      <c r="C92" s="10">
        <v>88</v>
      </c>
      <c r="D92" s="11">
        <v>98</v>
      </c>
      <c r="E92" s="10">
        <v>61</v>
      </c>
      <c r="F92" s="33">
        <v>95</v>
      </c>
      <c r="G92" s="4">
        <f>ROUND(AVERAGE(C92:F92), 0)</f>
        <v>86</v>
      </c>
      <c r="H92" s="4">
        <f>G92</f>
        <v>86</v>
      </c>
      <c r="I92" s="1">
        <v>98</v>
      </c>
      <c r="J92" s="12">
        <v>98</v>
      </c>
      <c r="K92" s="12" t="e">
        <f ca="1">_xludf.IFS(J92=98, 95, J92=94, 90, J92=90, 88, J92=86, 85)</f>
        <v>#NAME?</v>
      </c>
    </row>
    <row r="93" spans="1:11" ht="14.25" x14ac:dyDescent="0.25">
      <c r="A93" s="10" t="s">
        <v>188</v>
      </c>
      <c r="B93" s="10" t="s">
        <v>24</v>
      </c>
      <c r="C93" s="10">
        <v>94</v>
      </c>
      <c r="D93" s="11">
        <v>100</v>
      </c>
      <c r="E93" s="10">
        <v>70</v>
      </c>
      <c r="F93" s="33">
        <v>90</v>
      </c>
      <c r="G93" s="4">
        <f>ROUND(AVERAGE(C93:F93), 0)</f>
        <v>89</v>
      </c>
      <c r="H93" s="4">
        <f>G93</f>
        <v>89</v>
      </c>
      <c r="I93" s="1">
        <v>100</v>
      </c>
      <c r="J93" s="12">
        <v>94</v>
      </c>
      <c r="K93" s="12" t="e">
        <f ca="1">_xludf.IFS(J93=98, 95, J93=94, 90, J93=90, 88, J93=86, 85)</f>
        <v>#NAME?</v>
      </c>
    </row>
    <row r="94" spans="1:11" ht="14.25" x14ac:dyDescent="0.25">
      <c r="A94" s="10" t="s">
        <v>189</v>
      </c>
      <c r="B94" s="10" t="s">
        <v>24</v>
      </c>
      <c r="C94" s="10">
        <v>94</v>
      </c>
      <c r="D94" s="14">
        <v>100</v>
      </c>
      <c r="E94" s="10">
        <v>63</v>
      </c>
      <c r="F94" s="33">
        <v>90</v>
      </c>
      <c r="G94" s="4">
        <f>ROUND(AVERAGE(C94:F94), 0)</f>
        <v>87</v>
      </c>
      <c r="H94" s="4">
        <f>G94</f>
        <v>87</v>
      </c>
      <c r="I94" s="1">
        <v>95</v>
      </c>
      <c r="J94" s="12">
        <v>94</v>
      </c>
      <c r="K94" s="12" t="e">
        <f ca="1">_xludf.IFS(J94=98, 95, J94=94, 90, J94=90, 88, J94=86, 85)</f>
        <v>#NAME?</v>
      </c>
    </row>
    <row r="95" spans="1:11" ht="14.25" x14ac:dyDescent="0.25">
      <c r="A95" s="10" t="s">
        <v>191</v>
      </c>
      <c r="B95" s="10" t="s">
        <v>24</v>
      </c>
      <c r="C95" s="10">
        <v>78</v>
      </c>
      <c r="D95" s="15">
        <v>93</v>
      </c>
      <c r="E95" s="10">
        <v>45</v>
      </c>
      <c r="F95" s="33">
        <v>90</v>
      </c>
      <c r="G95" s="4">
        <f>ROUND(AVERAGE(C95:F95), 0)</f>
        <v>77</v>
      </c>
      <c r="H95" s="4">
        <f>G95</f>
        <v>77</v>
      </c>
      <c r="I95" s="1">
        <v>93</v>
      </c>
      <c r="J95" s="12">
        <v>94</v>
      </c>
      <c r="K95" s="12" t="e">
        <f ca="1">_xludf.IFS(J95=98, 95, J95=94, 90, J95=90, 88, J95=86, 85)</f>
        <v>#NAME?</v>
      </c>
    </row>
    <row r="96" spans="1:11" ht="14.25" x14ac:dyDescent="0.25">
      <c r="A96" s="10" t="s">
        <v>193</v>
      </c>
      <c r="B96" s="10" t="s">
        <v>24</v>
      </c>
      <c r="C96" s="10">
        <v>100</v>
      </c>
      <c r="D96" s="11">
        <v>100</v>
      </c>
      <c r="E96" s="10">
        <v>48</v>
      </c>
      <c r="F96" s="33">
        <v>90</v>
      </c>
      <c r="G96" s="4">
        <f>ROUND(AVERAGE(C96:F96), 0)</f>
        <v>85</v>
      </c>
      <c r="H96" s="4">
        <f>G96</f>
        <v>85</v>
      </c>
      <c r="I96" s="1">
        <v>100</v>
      </c>
      <c r="J96" s="12">
        <v>94</v>
      </c>
      <c r="K96" s="12" t="e">
        <f ca="1">_xludf.IFS(J96=98, 95, J96=94, 90, J96=90, 88, J96=86, 85)</f>
        <v>#NAME?</v>
      </c>
    </row>
    <row r="97" spans="1:11" ht="14.25" x14ac:dyDescent="0.25">
      <c r="A97" s="10" t="s">
        <v>194</v>
      </c>
      <c r="B97" s="10" t="s">
        <v>24</v>
      </c>
      <c r="C97" s="10">
        <v>95</v>
      </c>
      <c r="D97" s="11">
        <v>75</v>
      </c>
      <c r="E97" s="10">
        <v>49</v>
      </c>
      <c r="F97" s="33">
        <v>95</v>
      </c>
      <c r="G97" s="4">
        <f>ROUND(AVERAGE(C97:F97), 0)</f>
        <v>79</v>
      </c>
      <c r="H97" s="4">
        <f>G97</f>
        <v>79</v>
      </c>
      <c r="I97" s="1">
        <v>75</v>
      </c>
      <c r="J97" s="12">
        <v>98</v>
      </c>
      <c r="K97" s="12" t="e">
        <f ca="1">_xludf.IFS(J97=98, 95, J97=94, 90, J97=90, 88, J97=86, 85)</f>
        <v>#NAME?</v>
      </c>
    </row>
    <row r="98" spans="1:11" ht="14.25" x14ac:dyDescent="0.25">
      <c r="A98" s="10" t="s">
        <v>196</v>
      </c>
      <c r="B98" s="10" t="s">
        <v>24</v>
      </c>
      <c r="C98" s="10">
        <v>80</v>
      </c>
      <c r="D98" s="11">
        <v>88</v>
      </c>
      <c r="E98" s="10">
        <v>46</v>
      </c>
      <c r="F98" s="33">
        <v>90</v>
      </c>
      <c r="G98" s="4">
        <f>ROUND(AVERAGE(C98:F98), 0)</f>
        <v>76</v>
      </c>
      <c r="H98" s="4">
        <f>G98</f>
        <v>76</v>
      </c>
      <c r="I98" s="1">
        <v>87.5</v>
      </c>
      <c r="J98" s="12">
        <v>94</v>
      </c>
      <c r="K98" s="12" t="e">
        <f ca="1">_xludf.IFS(J98=98, 95, J98=94, 90, J98=90, 88, J98=86, 85)</f>
        <v>#NAME?</v>
      </c>
    </row>
    <row r="99" spans="1:11" ht="14.25" x14ac:dyDescent="0.25">
      <c r="A99" s="10" t="s">
        <v>198</v>
      </c>
      <c r="B99" s="10" t="s">
        <v>24</v>
      </c>
      <c r="C99" s="10">
        <v>100</v>
      </c>
      <c r="D99" s="11">
        <v>100</v>
      </c>
      <c r="E99" s="10">
        <v>72</v>
      </c>
      <c r="F99" s="33">
        <v>95</v>
      </c>
      <c r="G99" s="4">
        <f>ROUND(AVERAGE(C99:F99), 0)</f>
        <v>92</v>
      </c>
      <c r="H99" s="4">
        <f>G99</f>
        <v>92</v>
      </c>
      <c r="I99" s="1">
        <v>100</v>
      </c>
      <c r="J99" s="12">
        <v>98</v>
      </c>
      <c r="K99" s="12" t="e">
        <f ca="1">_xludf.IFS(J99=98, 95, J99=94, 90, J99=90, 88, J99=86, 85)</f>
        <v>#NAME?</v>
      </c>
    </row>
    <row r="100" spans="1:11" ht="14.25" x14ac:dyDescent="0.25">
      <c r="A100" s="10" t="s">
        <v>199</v>
      </c>
      <c r="B100" s="10" t="s">
        <v>24</v>
      </c>
      <c r="C100" s="10">
        <v>74</v>
      </c>
      <c r="D100" s="11">
        <v>85</v>
      </c>
      <c r="E100" s="10">
        <v>36</v>
      </c>
      <c r="F100" s="33">
        <v>95</v>
      </c>
      <c r="G100" s="4">
        <f>ROUND(AVERAGE(C100:F100), 0)</f>
        <v>73</v>
      </c>
      <c r="H100" s="4">
        <f>G100</f>
        <v>73</v>
      </c>
      <c r="I100" s="1">
        <v>84.5</v>
      </c>
      <c r="J100" s="12">
        <v>98</v>
      </c>
      <c r="K100" s="12" t="e">
        <f ca="1">_xludf.IFS(J100=98, 95, J100=94, 90, J100=90, 88, J100=86, 85)</f>
        <v>#NAME?</v>
      </c>
    </row>
    <row r="101" spans="1:11" ht="14.25" x14ac:dyDescent="0.25">
      <c r="A101" s="10" t="s">
        <v>201</v>
      </c>
      <c r="B101" s="10" t="s">
        <v>24</v>
      </c>
      <c r="C101" s="10">
        <v>80</v>
      </c>
      <c r="D101" s="11">
        <v>95</v>
      </c>
      <c r="E101" s="10">
        <v>46</v>
      </c>
      <c r="F101" s="33">
        <v>90</v>
      </c>
      <c r="G101" s="4">
        <f>ROUND(AVERAGE(C101:F101), 0)</f>
        <v>78</v>
      </c>
      <c r="H101" s="4">
        <f>G101</f>
        <v>78</v>
      </c>
      <c r="I101" s="1">
        <v>95</v>
      </c>
      <c r="J101" s="12">
        <v>94</v>
      </c>
      <c r="K101" s="12" t="e">
        <f ca="1">_xludf.IFS(J101=98, 95, J101=94, 90, J101=90, 88, J101=86, 85)</f>
        <v>#NAME?</v>
      </c>
    </row>
    <row r="102" spans="1:11" ht="14.25" x14ac:dyDescent="0.25">
      <c r="A102" s="10" t="s">
        <v>204</v>
      </c>
      <c r="B102" s="10" t="s">
        <v>24</v>
      </c>
      <c r="C102" s="10">
        <v>0</v>
      </c>
      <c r="D102" s="11">
        <v>45</v>
      </c>
      <c r="E102" s="10">
        <v>36</v>
      </c>
      <c r="F102" s="33">
        <v>90</v>
      </c>
      <c r="G102" s="13">
        <f>ROUND(AVERAGE(C102:F102), 0)</f>
        <v>43</v>
      </c>
      <c r="H102" s="13">
        <f>G102</f>
        <v>43</v>
      </c>
      <c r="I102" s="1">
        <v>45</v>
      </c>
      <c r="J102" s="12">
        <v>94</v>
      </c>
      <c r="K102" s="12" t="e">
        <f ca="1">_xludf.IFS(J102=98, 95, J102=94, 90, J102=90, 88, J102=86, 85)</f>
        <v>#NAME?</v>
      </c>
    </row>
    <row r="103" spans="1:11" ht="14.25" x14ac:dyDescent="0.25">
      <c r="A103" s="10" t="s">
        <v>205</v>
      </c>
      <c r="B103" s="10" t="s">
        <v>24</v>
      </c>
      <c r="C103" s="10">
        <v>74</v>
      </c>
      <c r="D103" s="15">
        <v>88</v>
      </c>
      <c r="E103" s="10">
        <v>38</v>
      </c>
      <c r="F103" s="33">
        <v>90</v>
      </c>
      <c r="G103" s="4">
        <f>ROUND(AVERAGE(C103:F103), 0)</f>
        <v>73</v>
      </c>
      <c r="H103" s="4">
        <f>G103</f>
        <v>73</v>
      </c>
      <c r="I103" s="1">
        <v>87.5</v>
      </c>
      <c r="J103" s="12">
        <v>94</v>
      </c>
      <c r="K103" s="12" t="e">
        <f ca="1">_xludf.IFS(J103=98, 95, J103=94, 90, J103=90, 88, J103=86, 85)</f>
        <v>#NAME?</v>
      </c>
    </row>
    <row r="104" spans="1:11" ht="14.25" x14ac:dyDescent="0.25">
      <c r="A104" s="10" t="s">
        <v>207</v>
      </c>
      <c r="B104" s="10" t="s">
        <v>24</v>
      </c>
      <c r="C104" s="10">
        <v>90</v>
      </c>
      <c r="D104" s="11">
        <v>96</v>
      </c>
      <c r="E104" s="10">
        <v>0</v>
      </c>
      <c r="F104" s="33">
        <v>90</v>
      </c>
      <c r="G104" s="4">
        <f>ROUND(AVERAGE(C104:F104), 0)</f>
        <v>69</v>
      </c>
      <c r="H104" s="4">
        <f>G104</f>
        <v>69</v>
      </c>
      <c r="I104" s="1">
        <v>96</v>
      </c>
      <c r="J104" s="12">
        <v>94</v>
      </c>
      <c r="K104" s="12" t="e">
        <f ca="1">_xludf.IFS(J104=98, 95, J104=94, 90, J104=90, 88, J104=86, 85)</f>
        <v>#NAME?</v>
      </c>
    </row>
    <row r="105" spans="1:11" ht="14.25" x14ac:dyDescent="0.25">
      <c r="A105" s="10" t="s">
        <v>209</v>
      </c>
      <c r="B105" s="10" t="s">
        <v>24</v>
      </c>
      <c r="C105" s="10">
        <v>98</v>
      </c>
      <c r="D105" s="11">
        <v>95</v>
      </c>
      <c r="E105" s="10">
        <v>71</v>
      </c>
      <c r="F105" s="33">
        <v>95</v>
      </c>
      <c r="G105" s="4">
        <f>ROUND(AVERAGE(C105:F105), 0)</f>
        <v>90</v>
      </c>
      <c r="H105" s="4">
        <f>G105</f>
        <v>90</v>
      </c>
      <c r="I105" s="1">
        <v>95</v>
      </c>
      <c r="J105" s="12">
        <v>98</v>
      </c>
      <c r="K105" s="12" t="e">
        <f ca="1">_xludf.IFS(J105=98, 95, J105=94, 90, J105=90, 88, J105=86, 85)</f>
        <v>#NAME?</v>
      </c>
    </row>
    <row r="106" spans="1:11" ht="14.25" x14ac:dyDescent="0.25">
      <c r="A106" s="10" t="s">
        <v>211</v>
      </c>
      <c r="B106" s="10" t="s">
        <v>24</v>
      </c>
      <c r="C106" s="10">
        <v>94</v>
      </c>
      <c r="D106" s="11">
        <v>100</v>
      </c>
      <c r="E106" s="10">
        <v>86</v>
      </c>
      <c r="F106" s="33">
        <v>95</v>
      </c>
      <c r="G106" s="4">
        <f>ROUND(AVERAGE(C106:F106), 0)</f>
        <v>94</v>
      </c>
      <c r="H106" s="4">
        <f>G106</f>
        <v>94</v>
      </c>
      <c r="I106" s="1">
        <v>100</v>
      </c>
      <c r="J106" s="12">
        <v>98</v>
      </c>
      <c r="K106" s="12" t="e">
        <f ca="1">_xludf.IFS(J106=98, 95, J106=94, 90, J106=90, 88, J106=86, 85)</f>
        <v>#NAME?</v>
      </c>
    </row>
    <row r="107" spans="1:11" ht="14.25" x14ac:dyDescent="0.25">
      <c r="A107" s="10" t="s">
        <v>213</v>
      </c>
      <c r="B107" s="10" t="s">
        <v>24</v>
      </c>
      <c r="C107" s="10">
        <v>93</v>
      </c>
      <c r="D107" s="11">
        <v>100</v>
      </c>
      <c r="E107" s="10">
        <v>62</v>
      </c>
      <c r="F107" s="33">
        <v>95</v>
      </c>
      <c r="G107" s="4">
        <f>ROUND(AVERAGE(C107:F107), 0)</f>
        <v>88</v>
      </c>
      <c r="H107" s="4">
        <f>G107</f>
        <v>88</v>
      </c>
      <c r="I107" s="1">
        <v>100</v>
      </c>
      <c r="J107" s="12">
        <v>98</v>
      </c>
      <c r="K107" s="12" t="e">
        <f ca="1">_xludf.IFS(J107=98, 95, J107=94, 90, J107=90, 88, J107=86, 85)</f>
        <v>#NAME?</v>
      </c>
    </row>
    <row r="108" spans="1:11" ht="14.25" x14ac:dyDescent="0.25">
      <c r="A108" s="10" t="s">
        <v>215</v>
      </c>
      <c r="B108" s="10" t="s">
        <v>24</v>
      </c>
      <c r="C108" s="10">
        <v>100</v>
      </c>
      <c r="D108" s="15">
        <v>100</v>
      </c>
      <c r="E108" s="10">
        <v>80</v>
      </c>
      <c r="F108" s="33">
        <v>95</v>
      </c>
      <c r="G108" s="4">
        <f>ROUND(AVERAGE(C108:F108), 0)</f>
        <v>94</v>
      </c>
      <c r="H108" s="4">
        <f>G108</f>
        <v>94</v>
      </c>
      <c r="I108" s="1">
        <v>100</v>
      </c>
      <c r="J108" s="12">
        <v>98</v>
      </c>
      <c r="K108" s="12" t="e">
        <f ca="1">_xludf.IFS(J108=98, 95, J108=94, 90, J108=90, 88, J108=86, 85)</f>
        <v>#NAME?</v>
      </c>
    </row>
    <row r="109" spans="1:11" ht="14.25" x14ac:dyDescent="0.25">
      <c r="A109" s="10" t="s">
        <v>216</v>
      </c>
      <c r="B109" s="10" t="s">
        <v>24</v>
      </c>
      <c r="C109" s="10">
        <v>100</v>
      </c>
      <c r="D109" s="15">
        <v>88</v>
      </c>
      <c r="E109" s="10">
        <v>20</v>
      </c>
      <c r="F109" s="33">
        <v>95</v>
      </c>
      <c r="G109" s="4">
        <f>ROUND(AVERAGE(C109:F109), 0)</f>
        <v>76</v>
      </c>
      <c r="H109" s="4">
        <f>G109</f>
        <v>76</v>
      </c>
      <c r="I109" s="1">
        <v>87.5</v>
      </c>
      <c r="J109" s="12">
        <v>98</v>
      </c>
      <c r="K109" s="12" t="e">
        <f ca="1">_xludf.IFS(J109=98, 95, J109=94, 90, J109=90, 88, J109=86, 85)</f>
        <v>#NAME?</v>
      </c>
    </row>
    <row r="110" spans="1:11" ht="14.25" x14ac:dyDescent="0.25">
      <c r="A110" s="10" t="s">
        <v>217</v>
      </c>
      <c r="B110" s="10" t="s">
        <v>24</v>
      </c>
      <c r="C110" s="10">
        <v>99</v>
      </c>
      <c r="D110" s="11">
        <v>88</v>
      </c>
      <c r="E110" s="10">
        <v>63</v>
      </c>
      <c r="F110" s="33">
        <v>95</v>
      </c>
      <c r="G110" s="4">
        <f>ROUND(AVERAGE(C110:F110), 0)</f>
        <v>86</v>
      </c>
      <c r="H110" s="4">
        <f>G110</f>
        <v>86</v>
      </c>
      <c r="I110" s="1">
        <v>87.5</v>
      </c>
      <c r="J110" s="12">
        <v>98</v>
      </c>
      <c r="K110" s="12" t="e">
        <f ca="1">_xludf.IFS(J110=98, 95, J110=94, 90, J110=90, 88, J110=86, 85)</f>
        <v>#NAME?</v>
      </c>
    </row>
    <row r="111" spans="1:11" ht="14.25" x14ac:dyDescent="0.25">
      <c r="A111" s="10" t="s">
        <v>219</v>
      </c>
      <c r="B111" s="10" t="s">
        <v>24</v>
      </c>
      <c r="C111" s="10">
        <v>92</v>
      </c>
      <c r="D111" s="11">
        <v>63</v>
      </c>
      <c r="E111" s="10">
        <v>53</v>
      </c>
      <c r="F111" s="33">
        <v>95</v>
      </c>
      <c r="G111" s="4">
        <f>ROUND(AVERAGE(C111:F111), 0)</f>
        <v>76</v>
      </c>
      <c r="H111" s="4">
        <f>G111</f>
        <v>76</v>
      </c>
      <c r="I111" s="1">
        <v>62.5</v>
      </c>
      <c r="J111" s="12">
        <v>98</v>
      </c>
      <c r="K111" s="12" t="e">
        <f ca="1">_xludf.IFS(J111=98, 95, J111=94, 90, J111=90, 88, J111=86, 85)</f>
        <v>#NAME?</v>
      </c>
    </row>
    <row r="112" spans="1:11" ht="14.25" x14ac:dyDescent="0.25">
      <c r="A112" s="10" t="s">
        <v>221</v>
      </c>
      <c r="B112" s="10" t="s">
        <v>24</v>
      </c>
      <c r="C112" s="10">
        <v>92</v>
      </c>
      <c r="D112" s="11">
        <v>100</v>
      </c>
      <c r="E112" s="10">
        <v>37</v>
      </c>
      <c r="F112" s="33">
        <v>90</v>
      </c>
      <c r="G112" s="4">
        <f>ROUND(AVERAGE(C112:F112), 0)</f>
        <v>80</v>
      </c>
      <c r="H112" s="4">
        <f>G112</f>
        <v>80</v>
      </c>
      <c r="I112" s="3">
        <v>100</v>
      </c>
      <c r="J112" s="12">
        <v>94</v>
      </c>
      <c r="K112" s="12" t="e">
        <f ca="1">_xludf.IFS(J112=98, 95, J112=94, 90, J112=90, 88, J112=86, 85)</f>
        <v>#NAME?</v>
      </c>
    </row>
    <row r="113" spans="1:11" ht="14.25" x14ac:dyDescent="0.25">
      <c r="A113" s="10" t="s">
        <v>223</v>
      </c>
      <c r="B113" s="10" t="s">
        <v>24</v>
      </c>
      <c r="C113" s="10">
        <v>88</v>
      </c>
      <c r="D113" s="11">
        <v>80</v>
      </c>
      <c r="E113" s="10">
        <v>62</v>
      </c>
      <c r="F113" s="33">
        <v>95</v>
      </c>
      <c r="G113" s="4">
        <f>ROUND(AVERAGE(C113:F113), 0)</f>
        <v>81</v>
      </c>
      <c r="H113" s="4">
        <f>G113</f>
        <v>81</v>
      </c>
      <c r="I113" s="1">
        <v>79.5</v>
      </c>
      <c r="J113" s="12">
        <v>98</v>
      </c>
      <c r="K113" s="12" t="e">
        <f ca="1">_xludf.IFS(J113=98, 95, J113=94, 90, J113=90, 88, J113=86, 85)</f>
        <v>#NAME?</v>
      </c>
    </row>
    <row r="114" spans="1:11" ht="14.25" x14ac:dyDescent="0.25">
      <c r="A114" s="10" t="s">
        <v>224</v>
      </c>
      <c r="B114" s="10" t="s">
        <v>24</v>
      </c>
      <c r="C114" s="10">
        <v>69</v>
      </c>
      <c r="D114" s="11">
        <v>89</v>
      </c>
      <c r="E114" s="10">
        <v>32</v>
      </c>
      <c r="F114" s="33">
        <v>90</v>
      </c>
      <c r="G114" s="4">
        <f>ROUND(AVERAGE(C114:F114), 0)</f>
        <v>70</v>
      </c>
      <c r="H114" s="4">
        <f>G114</f>
        <v>70</v>
      </c>
      <c r="I114" s="1">
        <v>89</v>
      </c>
      <c r="J114" s="12">
        <v>94</v>
      </c>
      <c r="K114" s="12" t="e">
        <f ca="1">_xludf.IFS(J114=98, 95, J114=94, 90, J114=90, 88, J114=86, 85)</f>
        <v>#NAME?</v>
      </c>
    </row>
    <row r="115" spans="1:11" ht="14.25" x14ac:dyDescent="0.25">
      <c r="A115" s="10" t="s">
        <v>225</v>
      </c>
      <c r="B115" s="10" t="s">
        <v>24</v>
      </c>
      <c r="C115" s="10">
        <v>92</v>
      </c>
      <c r="D115" s="11">
        <v>100</v>
      </c>
      <c r="E115" s="10">
        <v>67</v>
      </c>
      <c r="F115" s="33">
        <v>95</v>
      </c>
      <c r="G115" s="4">
        <f>ROUND(AVERAGE(C115:F115), 0)</f>
        <v>89</v>
      </c>
      <c r="H115" s="4">
        <f>G115</f>
        <v>89</v>
      </c>
      <c r="I115" s="1">
        <v>100</v>
      </c>
      <c r="J115" s="12">
        <v>98</v>
      </c>
      <c r="K115" s="12" t="e">
        <f ca="1">_xludf.IFS(J115=98, 95, J115=94, 90, J115=90, 88, J115=86, 85)</f>
        <v>#NAME?</v>
      </c>
    </row>
    <row r="116" spans="1:11" ht="14.25" x14ac:dyDescent="0.25">
      <c r="A116" s="10" t="s">
        <v>226</v>
      </c>
      <c r="B116" s="10" t="s">
        <v>24</v>
      </c>
      <c r="C116" s="10">
        <v>82</v>
      </c>
      <c r="D116" s="11">
        <v>95</v>
      </c>
      <c r="E116" s="10">
        <v>45</v>
      </c>
      <c r="F116" s="33">
        <v>90</v>
      </c>
      <c r="G116" s="4">
        <f>ROUND(AVERAGE(C116:F116), 0)</f>
        <v>78</v>
      </c>
      <c r="H116" s="4">
        <f>G116</f>
        <v>78</v>
      </c>
      <c r="I116" s="1">
        <v>95</v>
      </c>
      <c r="J116" s="12">
        <v>94</v>
      </c>
      <c r="K116" s="12" t="e">
        <f ca="1">_xludf.IFS(J116=98, 95, J116=94, 90, J116=90, 88, J116=86, 85)</f>
        <v>#NAME?</v>
      </c>
    </row>
    <row r="117" spans="1:11" ht="14.25" x14ac:dyDescent="0.25">
      <c r="A117" s="10" t="s">
        <v>227</v>
      </c>
      <c r="B117" s="10" t="s">
        <v>24</v>
      </c>
      <c r="C117" s="10">
        <v>90</v>
      </c>
      <c r="D117" s="11">
        <v>100</v>
      </c>
      <c r="E117" s="10">
        <v>54</v>
      </c>
      <c r="F117" s="33">
        <v>95</v>
      </c>
      <c r="G117" s="4">
        <f>ROUND(AVERAGE(C117:F117), 0)</f>
        <v>85</v>
      </c>
      <c r="H117" s="4">
        <f>G117</f>
        <v>85</v>
      </c>
      <c r="I117" s="1">
        <v>100</v>
      </c>
      <c r="J117" s="12">
        <v>98</v>
      </c>
      <c r="K117" s="12" t="e">
        <f ca="1">_xludf.IFS(J117=98, 95, J117=94, 90, J117=90, 88, J117=86, 85)</f>
        <v>#NAME?</v>
      </c>
    </row>
    <row r="118" spans="1:11" ht="14.25" x14ac:dyDescent="0.25">
      <c r="A118" s="10" t="s">
        <v>228</v>
      </c>
      <c r="B118" s="10" t="s">
        <v>24</v>
      </c>
      <c r="C118" s="10">
        <v>100</v>
      </c>
      <c r="D118" s="11">
        <v>100</v>
      </c>
      <c r="E118" s="10">
        <v>45</v>
      </c>
      <c r="F118" s="33">
        <v>95</v>
      </c>
      <c r="G118" s="4">
        <f>ROUND(AVERAGE(C118:F118), 0)</f>
        <v>85</v>
      </c>
      <c r="H118" s="4">
        <f>G118</f>
        <v>85</v>
      </c>
      <c r="I118" s="1">
        <v>100</v>
      </c>
      <c r="J118" s="12">
        <v>98</v>
      </c>
      <c r="K118" s="12" t="e">
        <f ca="1">_xludf.IFS(J118=98, 95, J118=94, 90, J118=90, 88, J118=86, 85)</f>
        <v>#NAME?</v>
      </c>
    </row>
    <row r="119" spans="1:11" ht="14.25" x14ac:dyDescent="0.25">
      <c r="A119" s="10" t="s">
        <v>229</v>
      </c>
      <c r="B119" s="10" t="s">
        <v>24</v>
      </c>
      <c r="C119" s="10">
        <v>100</v>
      </c>
      <c r="D119" s="11">
        <v>100</v>
      </c>
      <c r="E119" s="10">
        <v>81</v>
      </c>
      <c r="F119" s="33">
        <v>95</v>
      </c>
      <c r="G119" s="4">
        <f>ROUND(AVERAGE(C119:F119), 0)</f>
        <v>94</v>
      </c>
      <c r="H119" s="4">
        <f>G119</f>
        <v>94</v>
      </c>
      <c r="I119" s="1">
        <v>95</v>
      </c>
      <c r="J119" s="12">
        <v>98</v>
      </c>
      <c r="K119" s="12" t="e">
        <f ca="1">_xludf.IFS(J119=98, 95, J119=94, 90, J119=90, 88, J119=86, 85)</f>
        <v>#NAME?</v>
      </c>
    </row>
    <row r="120" spans="1:11" ht="14.25" x14ac:dyDescent="0.25">
      <c r="A120" s="10" t="s">
        <v>231</v>
      </c>
      <c r="B120" s="10" t="s">
        <v>24</v>
      </c>
      <c r="C120" s="10">
        <v>48</v>
      </c>
      <c r="D120" s="11">
        <v>40</v>
      </c>
      <c r="E120" s="10">
        <v>45</v>
      </c>
      <c r="F120" s="33">
        <v>95</v>
      </c>
      <c r="G120" s="13">
        <f>ROUND(AVERAGE(C120:F120), 0)</f>
        <v>57</v>
      </c>
      <c r="H120" s="16">
        <v>60</v>
      </c>
      <c r="I120" s="1">
        <v>40</v>
      </c>
      <c r="J120" s="12">
        <v>98</v>
      </c>
      <c r="K120" s="12" t="e">
        <f ca="1">_xludf.IFS(J120=98, 95, J120=94, 90, J120=90, 88, J120=86, 85)</f>
        <v>#NAME?</v>
      </c>
    </row>
    <row r="121" spans="1:11" ht="14.25" x14ac:dyDescent="0.25">
      <c r="A121" s="10" t="s">
        <v>233</v>
      </c>
      <c r="B121" s="10" t="s">
        <v>24</v>
      </c>
      <c r="C121" s="10">
        <v>88</v>
      </c>
      <c r="D121" s="11">
        <v>88</v>
      </c>
      <c r="E121" s="10">
        <v>44</v>
      </c>
      <c r="F121" s="33">
        <v>90</v>
      </c>
      <c r="G121" s="4">
        <f>ROUND(AVERAGE(C121:F121), 0)</f>
        <v>78</v>
      </c>
      <c r="H121" s="4">
        <f>G121</f>
        <v>78</v>
      </c>
      <c r="I121" s="1">
        <v>87.5</v>
      </c>
      <c r="J121" s="12">
        <v>94</v>
      </c>
      <c r="K121" s="12" t="e">
        <f ca="1">_xludf.IFS(J121=98, 95, J121=94, 90, J121=90, 88, J121=86, 85)</f>
        <v>#NAME?</v>
      </c>
    </row>
    <row r="122" spans="1:11" ht="14.25" x14ac:dyDescent="0.25">
      <c r="A122" s="10" t="s">
        <v>236</v>
      </c>
      <c r="B122" s="10" t="s">
        <v>24</v>
      </c>
      <c r="C122" s="10">
        <v>93</v>
      </c>
      <c r="D122" s="11">
        <v>100</v>
      </c>
      <c r="E122" s="10">
        <v>61</v>
      </c>
      <c r="F122" s="33">
        <v>95</v>
      </c>
      <c r="G122" s="4">
        <f>ROUND(AVERAGE(C122:F122), 0)</f>
        <v>87</v>
      </c>
      <c r="H122" s="4">
        <f>G122</f>
        <v>87</v>
      </c>
      <c r="I122" s="1">
        <v>100</v>
      </c>
      <c r="J122" s="12">
        <v>98</v>
      </c>
      <c r="K122" s="12" t="e">
        <f ca="1">_xludf.IFS(J122=98, 95, J122=94, 90, J122=90, 88, J122=86, 85)</f>
        <v>#NAME?</v>
      </c>
    </row>
    <row r="123" spans="1:11" ht="14.25" x14ac:dyDescent="0.25">
      <c r="A123" s="10" t="s">
        <v>238</v>
      </c>
      <c r="B123" s="10" t="s">
        <v>24</v>
      </c>
      <c r="C123" s="10">
        <v>84</v>
      </c>
      <c r="D123" s="11">
        <v>100</v>
      </c>
      <c r="E123" s="10">
        <v>48</v>
      </c>
      <c r="F123" s="33">
        <v>95</v>
      </c>
      <c r="G123" s="4">
        <f>ROUND(AVERAGE(C123:F123), 0)</f>
        <v>82</v>
      </c>
      <c r="H123" s="4">
        <f>G123</f>
        <v>82</v>
      </c>
      <c r="I123" s="1">
        <v>100</v>
      </c>
      <c r="J123" s="12">
        <v>98</v>
      </c>
      <c r="K123" s="12" t="e">
        <f ca="1">_xludf.IFS(J123=98, 95, J123=94, 90, J123=90, 88, J123=86, 85)</f>
        <v>#NAME?</v>
      </c>
    </row>
    <row r="124" spans="1:11" ht="14.25" x14ac:dyDescent="0.25">
      <c r="A124" s="10" t="s">
        <v>239</v>
      </c>
      <c r="B124" s="10" t="s">
        <v>24</v>
      </c>
      <c r="C124" s="10">
        <v>100</v>
      </c>
      <c r="D124" s="11">
        <v>100</v>
      </c>
      <c r="E124" s="10">
        <v>64</v>
      </c>
      <c r="F124" s="33">
        <v>90</v>
      </c>
      <c r="G124" s="4">
        <f>ROUND(AVERAGE(C124:F124), 0)</f>
        <v>89</v>
      </c>
      <c r="H124" s="4">
        <f>G124</f>
        <v>89</v>
      </c>
      <c r="I124" s="1">
        <v>100</v>
      </c>
      <c r="J124" s="12">
        <v>94</v>
      </c>
      <c r="K124" s="12" t="e">
        <f ca="1">_xludf.IFS(J124=98, 95, J124=94, 90, J124=90, 88, J124=86, 85)</f>
        <v>#NAME?</v>
      </c>
    </row>
    <row r="125" spans="1:11" ht="14.25" x14ac:dyDescent="0.25">
      <c r="A125" s="10" t="s">
        <v>240</v>
      </c>
      <c r="B125" s="10" t="s">
        <v>24</v>
      </c>
      <c r="C125" s="10">
        <v>74</v>
      </c>
      <c r="D125" s="15">
        <v>63</v>
      </c>
      <c r="E125" s="10">
        <v>36</v>
      </c>
      <c r="F125" s="33">
        <v>90</v>
      </c>
      <c r="G125" s="4">
        <f>ROUND(AVERAGE(C125:F125), 0)</f>
        <v>66</v>
      </c>
      <c r="H125" s="4">
        <f>G125</f>
        <v>66</v>
      </c>
      <c r="I125" s="1">
        <v>62.5</v>
      </c>
      <c r="J125" s="12">
        <v>94</v>
      </c>
      <c r="K125" s="12" t="e">
        <f ca="1">_xludf.IFS(J125=98, 95, J125=94, 90, J125=90, 88, J125=86, 85)</f>
        <v>#NAME?</v>
      </c>
    </row>
    <row r="126" spans="1:11" ht="14.25" x14ac:dyDescent="0.25">
      <c r="A126" s="10" t="s">
        <v>242</v>
      </c>
      <c r="B126" s="10" t="s">
        <v>24</v>
      </c>
      <c r="C126" s="10">
        <v>100</v>
      </c>
      <c r="D126" s="11">
        <v>100</v>
      </c>
      <c r="E126" s="10">
        <v>80</v>
      </c>
      <c r="F126" s="33">
        <v>95</v>
      </c>
      <c r="G126" s="4">
        <f>ROUND(AVERAGE(C126:F126), 0)</f>
        <v>94</v>
      </c>
      <c r="H126" s="4">
        <f>G126</f>
        <v>94</v>
      </c>
      <c r="I126" s="1">
        <v>100</v>
      </c>
      <c r="J126" s="12">
        <v>98</v>
      </c>
      <c r="K126" s="12" t="e">
        <f ca="1">_xludf.IFS(J126=98, 95, J126=94, 90, J126=90, 88, J126=86, 85)</f>
        <v>#NAME?</v>
      </c>
    </row>
    <row r="127" spans="1:11" ht="14.25" x14ac:dyDescent="0.25">
      <c r="A127" s="10" t="s">
        <v>243</v>
      </c>
      <c r="B127" s="10" t="s">
        <v>24</v>
      </c>
      <c r="C127" s="10">
        <v>100</v>
      </c>
      <c r="D127" s="11">
        <v>100</v>
      </c>
      <c r="E127" s="10">
        <v>30</v>
      </c>
      <c r="F127" s="33">
        <v>95</v>
      </c>
      <c r="G127" s="4">
        <f>ROUND(AVERAGE(C127:F127), 0)</f>
        <v>81</v>
      </c>
      <c r="H127" s="4">
        <f>G127</f>
        <v>81</v>
      </c>
      <c r="I127" s="1">
        <v>100</v>
      </c>
      <c r="J127" s="12">
        <v>98</v>
      </c>
      <c r="K127" s="12" t="e">
        <f ca="1">_xludf.IFS(J127=98, 95, J127=94, 90, J127=90, 88, J127=86, 85)</f>
        <v>#NAME?</v>
      </c>
    </row>
    <row r="128" spans="1:11" ht="14.25" x14ac:dyDescent="0.25">
      <c r="A128" s="10" t="s">
        <v>245</v>
      </c>
      <c r="B128" s="10" t="s">
        <v>24</v>
      </c>
      <c r="C128" s="10">
        <v>95</v>
      </c>
      <c r="D128" s="11">
        <v>100</v>
      </c>
      <c r="E128" s="10">
        <v>61</v>
      </c>
      <c r="F128" s="33">
        <v>90</v>
      </c>
      <c r="G128" s="4">
        <f>ROUND(AVERAGE(C128:F128), 0)</f>
        <v>87</v>
      </c>
      <c r="H128" s="4">
        <f>G128</f>
        <v>87</v>
      </c>
      <c r="I128" s="1">
        <v>100</v>
      </c>
      <c r="J128" s="12">
        <v>94</v>
      </c>
      <c r="K128" s="12" t="e">
        <f ca="1">_xludf.IFS(J128=98, 95, J128=94, 90, J128=90, 88, J128=86, 85)</f>
        <v>#NAME?</v>
      </c>
    </row>
    <row r="129" spans="1:11" ht="14.25" x14ac:dyDescent="0.25">
      <c r="A129" s="10" t="s">
        <v>247</v>
      </c>
      <c r="B129" s="10" t="s">
        <v>24</v>
      </c>
      <c r="C129" s="10">
        <v>100</v>
      </c>
      <c r="D129" s="11">
        <v>100</v>
      </c>
      <c r="E129" s="10">
        <v>62</v>
      </c>
      <c r="F129" s="33">
        <v>95</v>
      </c>
      <c r="G129" s="4">
        <f>ROUND(AVERAGE(C129:F129), 0)</f>
        <v>89</v>
      </c>
      <c r="H129" s="4">
        <f>G129</f>
        <v>89</v>
      </c>
      <c r="I129" s="1">
        <v>100</v>
      </c>
      <c r="J129" s="12">
        <v>98</v>
      </c>
      <c r="K129" s="12" t="e">
        <f ca="1">_xludf.IFS(J129=98, 95, J129=94, 90, J129=90, 88, J129=86, 85)</f>
        <v>#NAME?</v>
      </c>
    </row>
    <row r="130" spans="1:11" ht="14.25" x14ac:dyDescent="0.25">
      <c r="A130" s="10" t="s">
        <v>249</v>
      </c>
      <c r="B130" s="10" t="s">
        <v>24</v>
      </c>
      <c r="C130" s="10">
        <v>94</v>
      </c>
      <c r="D130" s="11">
        <v>88</v>
      </c>
      <c r="E130" s="10">
        <v>49</v>
      </c>
      <c r="F130" s="33">
        <v>90</v>
      </c>
      <c r="G130" s="4">
        <f>ROUND(AVERAGE(C130:F130), 0)</f>
        <v>80</v>
      </c>
      <c r="H130" s="4">
        <f>G130</f>
        <v>80</v>
      </c>
      <c r="I130" s="1">
        <v>87.5</v>
      </c>
      <c r="J130" s="12">
        <v>94</v>
      </c>
      <c r="K130" s="12" t="e">
        <f ca="1">_xludf.IFS(J130=98, 95, J130=94, 90, J130=90, 88, J130=86, 85)</f>
        <v>#NAME?</v>
      </c>
    </row>
    <row r="131" spans="1:11" ht="14.25" x14ac:dyDescent="0.25">
      <c r="A131" s="10" t="s">
        <v>251</v>
      </c>
      <c r="B131" s="10" t="s">
        <v>24</v>
      </c>
      <c r="C131" s="10">
        <v>100</v>
      </c>
      <c r="D131" s="15">
        <v>100</v>
      </c>
      <c r="E131" s="10">
        <v>38</v>
      </c>
      <c r="F131" s="33">
        <v>90</v>
      </c>
      <c r="G131" s="4">
        <f>ROUND(AVERAGE(C131:F131), 0)</f>
        <v>82</v>
      </c>
      <c r="H131" s="4">
        <f>G131</f>
        <v>82</v>
      </c>
      <c r="I131" s="3">
        <v>100</v>
      </c>
      <c r="J131" s="12">
        <v>94</v>
      </c>
      <c r="K131" s="12" t="e">
        <f ca="1">_xludf.IFS(J131=98, 95, J131=94, 90, J131=90, 88, J131=86, 85)</f>
        <v>#NAME?</v>
      </c>
    </row>
    <row r="132" spans="1:11" ht="14.25" x14ac:dyDescent="0.25">
      <c r="A132" s="10" t="s">
        <v>253</v>
      </c>
      <c r="B132" s="10" t="s">
        <v>24</v>
      </c>
      <c r="C132" s="10">
        <v>100</v>
      </c>
      <c r="D132" s="15">
        <v>100</v>
      </c>
      <c r="E132" s="10">
        <v>71</v>
      </c>
      <c r="F132" s="33">
        <v>95</v>
      </c>
      <c r="G132" s="4">
        <f>ROUND(AVERAGE(C132:F132), 0)</f>
        <v>92</v>
      </c>
      <c r="H132" s="4">
        <f>G132</f>
        <v>92</v>
      </c>
      <c r="I132" s="1">
        <v>100</v>
      </c>
      <c r="J132" s="12">
        <v>98</v>
      </c>
      <c r="K132" s="12" t="e">
        <f ca="1">_xludf.IFS(J132=98, 95, J132=94, 90, J132=90, 88, J132=86, 85)</f>
        <v>#NAME?</v>
      </c>
    </row>
    <row r="133" spans="1:11" ht="14.25" x14ac:dyDescent="0.25">
      <c r="A133" s="10" t="s">
        <v>254</v>
      </c>
      <c r="B133" s="10" t="s">
        <v>24</v>
      </c>
      <c r="C133" s="10">
        <v>80</v>
      </c>
      <c r="D133" s="11">
        <v>100</v>
      </c>
      <c r="E133" s="10">
        <v>42</v>
      </c>
      <c r="F133" s="33">
        <v>95</v>
      </c>
      <c r="G133" s="4">
        <f>ROUND(AVERAGE(C133:F133), 0)</f>
        <v>79</v>
      </c>
      <c r="H133" s="4">
        <f>G133</f>
        <v>79</v>
      </c>
      <c r="I133" s="1">
        <v>100</v>
      </c>
      <c r="J133" s="12">
        <v>98</v>
      </c>
      <c r="K133" s="12" t="e">
        <f ca="1">_xludf.IFS(J133=98, 95, J133=94, 90, J133=90, 88, J133=86, 85)</f>
        <v>#NAME?</v>
      </c>
    </row>
    <row r="134" spans="1:11" ht="14.25" x14ac:dyDescent="0.25">
      <c r="A134" s="10" t="s">
        <v>255</v>
      </c>
      <c r="B134" s="10" t="s">
        <v>24</v>
      </c>
      <c r="C134" s="10">
        <v>100</v>
      </c>
      <c r="D134" s="15">
        <v>100</v>
      </c>
      <c r="E134" s="10">
        <v>67</v>
      </c>
      <c r="F134" s="33">
        <v>95</v>
      </c>
      <c r="G134" s="4">
        <f>ROUND(AVERAGE(C134:F134), 0)</f>
        <v>91</v>
      </c>
      <c r="H134" s="4">
        <f>G134</f>
        <v>91</v>
      </c>
      <c r="I134" s="3">
        <v>100</v>
      </c>
      <c r="J134" s="12">
        <v>98</v>
      </c>
      <c r="K134" s="12" t="e">
        <f ca="1">_xludf.IFS(J134=98, 95, J134=94, 90, J134=90, 88, J134=86, 85)</f>
        <v>#NAME?</v>
      </c>
    </row>
    <row r="135" spans="1:11" ht="14.25" x14ac:dyDescent="0.25">
      <c r="A135" s="10" t="s">
        <v>256</v>
      </c>
      <c r="B135" s="10" t="s">
        <v>24</v>
      </c>
      <c r="C135" s="10">
        <v>80</v>
      </c>
      <c r="D135" s="11">
        <v>88</v>
      </c>
      <c r="E135" s="10">
        <v>46</v>
      </c>
      <c r="F135" s="33">
        <v>95</v>
      </c>
      <c r="G135" s="4">
        <f>ROUND(AVERAGE(C135:F135), 0)</f>
        <v>77</v>
      </c>
      <c r="H135" s="4">
        <f>G135</f>
        <v>77</v>
      </c>
      <c r="I135" s="1">
        <v>87.5</v>
      </c>
      <c r="J135" s="12">
        <v>98</v>
      </c>
      <c r="K135" s="12" t="e">
        <f ca="1">_xludf.IFS(J135=98, 95, J135=94, 90, J135=90, 88, J135=86, 85)</f>
        <v>#NAME?</v>
      </c>
    </row>
    <row r="136" spans="1:11" ht="14.25" x14ac:dyDescent="0.25">
      <c r="A136" s="10" t="s">
        <v>257</v>
      </c>
      <c r="B136" s="10" t="s">
        <v>24</v>
      </c>
      <c r="C136" s="10">
        <v>100</v>
      </c>
      <c r="D136" s="15">
        <v>95</v>
      </c>
      <c r="E136" s="10">
        <v>36</v>
      </c>
      <c r="F136" s="33">
        <v>90</v>
      </c>
      <c r="G136" s="4">
        <f>ROUND(AVERAGE(C136:F136), 0)</f>
        <v>80</v>
      </c>
      <c r="H136" s="4">
        <f>G136</f>
        <v>80</v>
      </c>
      <c r="I136" s="1">
        <v>95</v>
      </c>
      <c r="J136" s="12">
        <v>94</v>
      </c>
      <c r="K136" s="12" t="e">
        <f ca="1">_xludf.IFS(J136=98, 95, J136=94, 90, J136=90, 88, J136=86, 85)</f>
        <v>#NAME?</v>
      </c>
    </row>
    <row r="137" spans="1:11" ht="14.25" x14ac:dyDescent="0.25">
      <c r="A137" s="10" t="s">
        <v>258</v>
      </c>
      <c r="B137" s="10" t="s">
        <v>24</v>
      </c>
      <c r="C137" s="10">
        <v>74</v>
      </c>
      <c r="D137" s="11">
        <v>75</v>
      </c>
      <c r="E137" s="10">
        <v>61</v>
      </c>
      <c r="F137" s="33">
        <v>95</v>
      </c>
      <c r="G137" s="4">
        <f>ROUND(AVERAGE(C137:F137), 0)</f>
        <v>76</v>
      </c>
      <c r="H137" s="4">
        <f>G137</f>
        <v>76</v>
      </c>
      <c r="I137" s="1">
        <v>75</v>
      </c>
      <c r="J137" s="12">
        <v>98</v>
      </c>
      <c r="K137" s="12" t="e">
        <f ca="1">_xludf.IFS(J137=98, 95, J137=94, 90, J137=90, 88, J137=86, 85)</f>
        <v>#NAME?</v>
      </c>
    </row>
    <row r="138" spans="1:11" ht="14.25" x14ac:dyDescent="0.25">
      <c r="A138" s="10" t="s">
        <v>260</v>
      </c>
      <c r="B138" s="10" t="s">
        <v>24</v>
      </c>
      <c r="C138" s="10">
        <v>100</v>
      </c>
      <c r="D138" s="15">
        <v>100</v>
      </c>
      <c r="E138" s="10">
        <v>33</v>
      </c>
      <c r="F138" s="33">
        <v>90</v>
      </c>
      <c r="G138" s="4">
        <f>ROUND(AVERAGE(C138:F138), 0)</f>
        <v>81</v>
      </c>
      <c r="H138" s="4">
        <f>G138</f>
        <v>81</v>
      </c>
      <c r="I138" s="1">
        <v>100</v>
      </c>
      <c r="J138" s="12">
        <v>94</v>
      </c>
      <c r="K138" s="12" t="e">
        <f ca="1">_xludf.IFS(J138=98, 95, J138=94, 90, J138=90, 88, J138=86, 85)</f>
        <v>#NAME?</v>
      </c>
    </row>
    <row r="139" spans="1:11" ht="14.25" x14ac:dyDescent="0.25">
      <c r="A139" s="10" t="s">
        <v>261</v>
      </c>
      <c r="B139" s="10" t="s">
        <v>24</v>
      </c>
      <c r="C139" s="10">
        <v>78</v>
      </c>
      <c r="D139" s="11">
        <v>100</v>
      </c>
      <c r="E139" s="10">
        <v>79</v>
      </c>
      <c r="F139" s="33">
        <v>95</v>
      </c>
      <c r="G139" s="4">
        <f>ROUND(AVERAGE(C139:F139), 0)</f>
        <v>88</v>
      </c>
      <c r="H139" s="4">
        <f>G139</f>
        <v>88</v>
      </c>
      <c r="I139" s="1">
        <v>100</v>
      </c>
      <c r="J139" s="12">
        <v>98</v>
      </c>
      <c r="K139" s="12" t="e">
        <f ca="1">_xludf.IFS(J139=98, 95, J139=94, 90, J139=90, 88, J139=86, 85)</f>
        <v>#NAME?</v>
      </c>
    </row>
    <row r="140" spans="1:11" ht="14.25" x14ac:dyDescent="0.25">
      <c r="A140" s="10" t="s">
        <v>263</v>
      </c>
      <c r="B140" s="10" t="s">
        <v>24</v>
      </c>
      <c r="C140" s="10">
        <v>72</v>
      </c>
      <c r="D140" s="11">
        <v>88</v>
      </c>
      <c r="E140" s="10">
        <v>36</v>
      </c>
      <c r="F140" s="33">
        <v>90</v>
      </c>
      <c r="G140" s="4">
        <f>ROUND(AVERAGE(C140:F140), 0)</f>
        <v>72</v>
      </c>
      <c r="H140" s="4">
        <f>G140</f>
        <v>72</v>
      </c>
      <c r="I140" s="1">
        <v>87.5</v>
      </c>
      <c r="J140" s="12">
        <v>94</v>
      </c>
      <c r="K140" s="12" t="e">
        <f ca="1">_xludf.IFS(J140=98, 95, J140=94, 90, J140=90, 88, J140=86, 85)</f>
        <v>#NAME?</v>
      </c>
    </row>
    <row r="141" spans="1:11" ht="14.25" x14ac:dyDescent="0.25">
      <c r="A141" s="10" t="s">
        <v>265</v>
      </c>
      <c r="B141" s="10" t="s">
        <v>24</v>
      </c>
      <c r="C141" s="10">
        <v>84</v>
      </c>
      <c r="D141" s="11">
        <v>83</v>
      </c>
      <c r="E141" s="10">
        <v>59</v>
      </c>
      <c r="F141" s="33">
        <v>90</v>
      </c>
      <c r="G141" s="4">
        <f>ROUND(AVERAGE(C141:F141), 0)</f>
        <v>79</v>
      </c>
      <c r="H141" s="4">
        <f>G141</f>
        <v>79</v>
      </c>
      <c r="I141" s="1">
        <v>82.5</v>
      </c>
      <c r="J141" s="12">
        <v>94</v>
      </c>
      <c r="K141" s="12" t="e">
        <f ca="1">_xludf.IFS(J141=98, 95, J141=94, 90, J141=90, 88, J141=86, 85)</f>
        <v>#NAME?</v>
      </c>
    </row>
    <row r="142" spans="1:11" ht="14.25" x14ac:dyDescent="0.25">
      <c r="A142" s="10" t="s">
        <v>267</v>
      </c>
      <c r="B142" s="10" t="s">
        <v>24</v>
      </c>
      <c r="C142" s="10">
        <v>91</v>
      </c>
      <c r="D142" s="11">
        <v>88</v>
      </c>
      <c r="E142" s="10">
        <v>46</v>
      </c>
      <c r="F142" s="33">
        <v>95</v>
      </c>
      <c r="G142" s="4">
        <f>ROUND(AVERAGE(C142:F142), 0)</f>
        <v>80</v>
      </c>
      <c r="H142" s="4">
        <f>G142</f>
        <v>80</v>
      </c>
      <c r="I142" s="1">
        <v>87.5</v>
      </c>
      <c r="J142" s="12">
        <v>98</v>
      </c>
      <c r="K142" s="12" t="e">
        <f ca="1">_xludf.IFS(J142=98, 95, J142=94, 90, J142=90, 88, J142=86, 85)</f>
        <v>#NAME?</v>
      </c>
    </row>
    <row r="143" spans="1:11" ht="14.25" x14ac:dyDescent="0.25">
      <c r="A143" s="10" t="s">
        <v>268</v>
      </c>
      <c r="B143" s="10" t="s">
        <v>24</v>
      </c>
      <c r="C143" s="10">
        <v>93</v>
      </c>
      <c r="D143" s="11">
        <v>100</v>
      </c>
      <c r="E143" s="10">
        <v>39</v>
      </c>
      <c r="F143" s="33">
        <v>95</v>
      </c>
      <c r="G143" s="4">
        <f>ROUND(AVERAGE(C143:F143), 0)</f>
        <v>82</v>
      </c>
      <c r="H143" s="4">
        <f>G143</f>
        <v>82</v>
      </c>
      <c r="I143" s="1">
        <v>100</v>
      </c>
      <c r="J143" s="12">
        <v>98</v>
      </c>
      <c r="K143" s="12" t="e">
        <f ca="1">_xludf.IFS(J143=98, 95, J143=94, 90, J143=90, 88, J143=86, 85)</f>
        <v>#NAME?</v>
      </c>
    </row>
    <row r="144" spans="1:11" ht="14.25" x14ac:dyDescent="0.25">
      <c r="A144" s="10" t="s">
        <v>270</v>
      </c>
      <c r="B144" s="10" t="s">
        <v>24</v>
      </c>
      <c r="C144" s="10">
        <v>99</v>
      </c>
      <c r="D144" s="11">
        <v>100</v>
      </c>
      <c r="E144" s="10">
        <v>80</v>
      </c>
      <c r="F144" s="33">
        <v>90</v>
      </c>
      <c r="G144" s="4">
        <f>ROUND(AVERAGE(C144:F144), 0)</f>
        <v>92</v>
      </c>
      <c r="H144" s="4">
        <f>G144</f>
        <v>92</v>
      </c>
      <c r="I144" s="1">
        <v>100</v>
      </c>
      <c r="J144" s="12">
        <v>94</v>
      </c>
      <c r="K144" s="12" t="e">
        <f ca="1">_xludf.IFS(J144=98, 95, J144=94, 90, J144=90, 88, J144=86, 85)</f>
        <v>#NAME?</v>
      </c>
    </row>
    <row r="145" spans="1:11" ht="14.25" x14ac:dyDescent="0.25">
      <c r="A145" s="14" t="s">
        <v>272</v>
      </c>
      <c r="B145" s="14" t="s">
        <v>24</v>
      </c>
      <c r="C145" s="14">
        <v>100</v>
      </c>
      <c r="D145" s="15">
        <v>100</v>
      </c>
      <c r="E145" s="14">
        <v>97</v>
      </c>
      <c r="F145" s="33">
        <v>95</v>
      </c>
      <c r="G145" s="4">
        <f>ROUND(AVERAGE(C145:F145), 0)</f>
        <v>98</v>
      </c>
      <c r="H145" s="4">
        <f>G145</f>
        <v>98</v>
      </c>
      <c r="I145" s="3">
        <v>100</v>
      </c>
      <c r="J145" s="12">
        <v>98</v>
      </c>
      <c r="K145" s="12" t="e">
        <f ca="1">_xludf.IFS(J145=98, 95, J145=94, 90, J145=90, 88, J145=86, 85)</f>
        <v>#NAME?</v>
      </c>
    </row>
    <row r="146" spans="1:11" ht="14.25" x14ac:dyDescent="0.25">
      <c r="A146" s="10" t="s">
        <v>274</v>
      </c>
      <c r="B146" s="10" t="s">
        <v>24</v>
      </c>
      <c r="C146" s="10">
        <v>100</v>
      </c>
      <c r="D146" s="11">
        <v>100</v>
      </c>
      <c r="E146" s="10">
        <v>59</v>
      </c>
      <c r="F146" s="33">
        <v>95</v>
      </c>
      <c r="G146" s="4">
        <f>ROUND(AVERAGE(C146:F146), 0)</f>
        <v>89</v>
      </c>
      <c r="H146" s="4">
        <f>G146</f>
        <v>89</v>
      </c>
      <c r="I146" s="1">
        <v>100</v>
      </c>
      <c r="J146" s="12">
        <v>98</v>
      </c>
      <c r="K146" s="12" t="e">
        <f ca="1">_xludf.IFS(J146=98, 95, J146=94, 90, J146=90, 88, J146=86, 85)</f>
        <v>#NAME?</v>
      </c>
    </row>
    <row r="147" spans="1:11" ht="14.25" x14ac:dyDescent="0.25">
      <c r="A147" s="10" t="s">
        <v>276</v>
      </c>
      <c r="B147" s="10" t="s">
        <v>24</v>
      </c>
      <c r="C147" s="10">
        <v>100</v>
      </c>
      <c r="D147" s="11">
        <v>100</v>
      </c>
      <c r="E147" s="10">
        <v>79</v>
      </c>
      <c r="F147" s="33">
        <v>95</v>
      </c>
      <c r="G147" s="4">
        <f>ROUND(AVERAGE(C147:F147), 0)</f>
        <v>94</v>
      </c>
      <c r="H147" s="4">
        <f>G147</f>
        <v>94</v>
      </c>
      <c r="I147" s="1">
        <v>100</v>
      </c>
      <c r="J147" s="12">
        <v>98</v>
      </c>
      <c r="K147" s="12" t="e">
        <f ca="1">_xludf.IFS(J147=98, 95, J147=94, 90, J147=90, 88, J147=86, 85)</f>
        <v>#NAME?</v>
      </c>
    </row>
    <row r="148" spans="1:11" ht="14.25" x14ac:dyDescent="0.25">
      <c r="A148" s="10" t="s">
        <v>277</v>
      </c>
      <c r="B148" s="10" t="s">
        <v>24</v>
      </c>
      <c r="C148" s="10">
        <v>100</v>
      </c>
      <c r="D148" s="11">
        <v>100</v>
      </c>
      <c r="E148" s="10">
        <v>57</v>
      </c>
      <c r="F148" s="33">
        <v>95</v>
      </c>
      <c r="G148" s="4">
        <f>ROUND(AVERAGE(C148:F148), 0)</f>
        <v>88</v>
      </c>
      <c r="H148" s="4">
        <f>G148</f>
        <v>88</v>
      </c>
      <c r="I148" s="1">
        <v>100</v>
      </c>
      <c r="J148" s="12">
        <v>98</v>
      </c>
      <c r="K148" s="12" t="e">
        <f ca="1">_xludf.IFS(J148=98, 95, J148=94, 90, J148=90, 88, J148=86, 85)</f>
        <v>#NAME?</v>
      </c>
    </row>
    <row r="149" spans="1:11" ht="14.25" x14ac:dyDescent="0.25">
      <c r="A149" s="10" t="s">
        <v>278</v>
      </c>
      <c r="B149" s="10" t="s">
        <v>24</v>
      </c>
      <c r="C149" s="10">
        <v>94</v>
      </c>
      <c r="D149" s="11">
        <v>100</v>
      </c>
      <c r="E149" s="10">
        <v>77</v>
      </c>
      <c r="F149" s="33">
        <v>95</v>
      </c>
      <c r="G149" s="4">
        <f>ROUND(AVERAGE(C149:F149), 0)</f>
        <v>92</v>
      </c>
      <c r="H149" s="4">
        <f>G149</f>
        <v>92</v>
      </c>
      <c r="I149" s="1">
        <v>100</v>
      </c>
      <c r="J149" s="12">
        <v>98</v>
      </c>
      <c r="K149" s="12" t="e">
        <f ca="1">_xludf.IFS(J149=98, 95, J149=94, 90, J149=90, 88, J149=86, 85)</f>
        <v>#NAME?</v>
      </c>
    </row>
    <row r="150" spans="1:11" ht="14.25" x14ac:dyDescent="0.25">
      <c r="A150" s="10" t="s">
        <v>279</v>
      </c>
      <c r="B150" s="10" t="s">
        <v>24</v>
      </c>
      <c r="C150" s="10">
        <v>98</v>
      </c>
      <c r="D150" s="11">
        <v>100</v>
      </c>
      <c r="E150" s="10">
        <v>50</v>
      </c>
      <c r="F150" s="33">
        <v>95</v>
      </c>
      <c r="G150" s="4">
        <f>ROUND(AVERAGE(C150:F150), 0)</f>
        <v>86</v>
      </c>
      <c r="H150" s="4">
        <f>G150</f>
        <v>86</v>
      </c>
      <c r="I150" s="1">
        <v>100</v>
      </c>
      <c r="J150" s="12">
        <v>98</v>
      </c>
      <c r="K150" s="12" t="e">
        <f ca="1">_xludf.IFS(J150=98, 95, J150=94, 90, J150=90, 88, J150=86, 85)</f>
        <v>#NAME?</v>
      </c>
    </row>
    <row r="151" spans="1:11" ht="14.25" x14ac:dyDescent="0.25">
      <c r="A151" s="10" t="s">
        <v>281</v>
      </c>
      <c r="B151" s="10" t="s">
        <v>24</v>
      </c>
      <c r="C151" s="10">
        <v>98</v>
      </c>
      <c r="D151" s="11">
        <v>100</v>
      </c>
      <c r="E151" s="10">
        <v>68</v>
      </c>
      <c r="F151" s="33">
        <v>90</v>
      </c>
      <c r="G151" s="4">
        <f>ROUND(AVERAGE(C151:F151), 0)</f>
        <v>89</v>
      </c>
      <c r="H151" s="4">
        <f>G151</f>
        <v>89</v>
      </c>
      <c r="I151" s="1">
        <v>100</v>
      </c>
      <c r="J151" s="12">
        <v>94</v>
      </c>
      <c r="K151" s="12" t="e">
        <f ca="1">_xludf.IFS(J151=98, 95, J151=94, 90, J151=90, 88, J151=86, 85)</f>
        <v>#NAME?</v>
      </c>
    </row>
    <row r="152" spans="1:11" ht="14.25" x14ac:dyDescent="0.25">
      <c r="A152" s="10" t="s">
        <v>283</v>
      </c>
      <c r="B152" s="10" t="s">
        <v>24</v>
      </c>
      <c r="C152" s="10">
        <v>90</v>
      </c>
      <c r="D152" s="11">
        <v>88</v>
      </c>
      <c r="E152" s="10">
        <v>47</v>
      </c>
      <c r="F152" s="33">
        <v>95</v>
      </c>
      <c r="G152" s="4">
        <f>ROUND(AVERAGE(C152:F152), 0)</f>
        <v>80</v>
      </c>
      <c r="H152" s="4">
        <f>G152</f>
        <v>80</v>
      </c>
      <c r="I152" s="1">
        <v>87.5</v>
      </c>
      <c r="J152" s="12">
        <v>98</v>
      </c>
      <c r="K152" s="12" t="e">
        <f ca="1">_xludf.IFS(J152=98, 95, J152=94, 90, J152=90, 88, J152=86, 85)</f>
        <v>#NAME?</v>
      </c>
    </row>
    <row r="153" spans="1:11" ht="14.25" x14ac:dyDescent="0.25">
      <c r="A153" s="10" t="s">
        <v>285</v>
      </c>
      <c r="B153" s="10" t="s">
        <v>24</v>
      </c>
      <c r="C153" s="10">
        <v>92</v>
      </c>
      <c r="D153" s="11">
        <v>80</v>
      </c>
      <c r="E153" s="10">
        <v>48</v>
      </c>
      <c r="F153" s="33">
        <v>90</v>
      </c>
      <c r="G153" s="4">
        <f>ROUND(AVERAGE(C153:F153), 0)</f>
        <v>78</v>
      </c>
      <c r="H153" s="4">
        <f>G153</f>
        <v>78</v>
      </c>
      <c r="I153" s="1">
        <v>0</v>
      </c>
      <c r="J153" s="12">
        <v>94</v>
      </c>
      <c r="K153" s="12" t="e">
        <f ca="1">_xludf.IFS(J153=98, 95, J153=94, 90, J153=90, 88, J153=86, 85)</f>
        <v>#NAME?</v>
      </c>
    </row>
    <row r="154" spans="1:11" ht="14.25" x14ac:dyDescent="0.25">
      <c r="A154" s="10" t="s">
        <v>287</v>
      </c>
      <c r="B154" s="10" t="s">
        <v>24</v>
      </c>
      <c r="C154" s="10">
        <v>100</v>
      </c>
      <c r="D154" s="11">
        <v>100</v>
      </c>
      <c r="E154" s="10">
        <v>62</v>
      </c>
      <c r="F154" s="33">
        <v>95</v>
      </c>
      <c r="G154" s="4">
        <f>ROUND(AVERAGE(C154:F154), 0)</f>
        <v>89</v>
      </c>
      <c r="H154" s="4">
        <f>G154</f>
        <v>89</v>
      </c>
      <c r="I154" s="1">
        <v>100</v>
      </c>
      <c r="J154" s="12">
        <v>98</v>
      </c>
      <c r="K154" s="12" t="e">
        <f ca="1">_xludf.IFS(J154=98, 95, J154=94, 90, J154=90, 88, J154=86, 85)</f>
        <v>#NAME?</v>
      </c>
    </row>
    <row r="155" spans="1:11" ht="14.25" x14ac:dyDescent="0.25">
      <c r="A155" s="10" t="s">
        <v>289</v>
      </c>
      <c r="B155" s="10" t="s">
        <v>24</v>
      </c>
      <c r="C155" s="10">
        <v>96</v>
      </c>
      <c r="D155" s="11">
        <v>100</v>
      </c>
      <c r="E155" s="10">
        <v>51</v>
      </c>
      <c r="F155" s="33">
        <v>95</v>
      </c>
      <c r="G155" s="4">
        <f>ROUND(AVERAGE(C155:F155), 0)</f>
        <v>86</v>
      </c>
      <c r="H155" s="4">
        <f>G155</f>
        <v>86</v>
      </c>
      <c r="I155" s="1">
        <v>100</v>
      </c>
      <c r="J155" s="12">
        <v>98</v>
      </c>
      <c r="K155" s="12" t="e">
        <f ca="1">_xludf.IFS(J155=98, 95, J155=94, 90, J155=90, 88, J155=86, 85)</f>
        <v>#NAME?</v>
      </c>
    </row>
    <row r="156" spans="1:11" ht="14.25" x14ac:dyDescent="0.25">
      <c r="A156" s="10" t="s">
        <v>291</v>
      </c>
      <c r="B156" s="10" t="s">
        <v>24</v>
      </c>
      <c r="C156" s="10">
        <v>92</v>
      </c>
      <c r="D156" s="11">
        <v>100</v>
      </c>
      <c r="E156" s="10">
        <v>39</v>
      </c>
      <c r="F156" s="33">
        <v>95</v>
      </c>
      <c r="G156" s="4">
        <f>ROUND(AVERAGE(C156:F156), 0)</f>
        <v>82</v>
      </c>
      <c r="H156" s="4">
        <f>G156</f>
        <v>82</v>
      </c>
      <c r="I156" s="1">
        <v>100</v>
      </c>
      <c r="J156" s="12">
        <v>98</v>
      </c>
      <c r="K156" s="12" t="e">
        <f ca="1">_xludf.IFS(J156=98, 95, J156=94, 90, J156=90, 88, J156=86, 85)</f>
        <v>#NAME?</v>
      </c>
    </row>
    <row r="157" spans="1:11" ht="14.25" x14ac:dyDescent="0.25">
      <c r="A157" s="10" t="s">
        <v>293</v>
      </c>
      <c r="B157" s="10" t="s">
        <v>24</v>
      </c>
      <c r="C157" s="10">
        <v>100</v>
      </c>
      <c r="D157" s="11">
        <v>95</v>
      </c>
      <c r="E157" s="10">
        <v>58</v>
      </c>
      <c r="F157" s="33">
        <v>95</v>
      </c>
      <c r="G157" s="4">
        <f>ROUND(AVERAGE(C157:F157), 0)</f>
        <v>87</v>
      </c>
      <c r="H157" s="4">
        <f>G157</f>
        <v>87</v>
      </c>
      <c r="I157" s="1">
        <v>95</v>
      </c>
      <c r="J157" s="12">
        <v>98</v>
      </c>
      <c r="K157" s="12" t="e">
        <f ca="1">_xludf.IFS(J157=98, 95, J157=94, 90, J157=90, 88, J157=86, 85)</f>
        <v>#NAME?</v>
      </c>
    </row>
    <row r="158" spans="1:11" ht="14.25" x14ac:dyDescent="0.25">
      <c r="A158" s="10" t="s">
        <v>294</v>
      </c>
      <c r="B158" s="10" t="s">
        <v>24</v>
      </c>
      <c r="C158" s="10">
        <v>100</v>
      </c>
      <c r="D158" s="11">
        <v>100</v>
      </c>
      <c r="E158" s="10">
        <v>55</v>
      </c>
      <c r="F158" s="33">
        <v>95</v>
      </c>
      <c r="G158" s="4">
        <f>ROUND(AVERAGE(C158:F158), 0)</f>
        <v>88</v>
      </c>
      <c r="H158" s="4">
        <f>G158</f>
        <v>88</v>
      </c>
      <c r="I158" s="1">
        <v>100</v>
      </c>
      <c r="J158" s="12">
        <v>98</v>
      </c>
      <c r="K158" s="12" t="e">
        <f ca="1">_xludf.IFS(J158=98, 95, J158=94, 90, J158=90, 88, J158=86, 85)</f>
        <v>#NAME?</v>
      </c>
    </row>
    <row r="159" spans="1:11" ht="14.25" x14ac:dyDescent="0.25">
      <c r="A159" s="10" t="s">
        <v>295</v>
      </c>
      <c r="B159" s="10" t="s">
        <v>24</v>
      </c>
      <c r="C159" s="10">
        <v>98</v>
      </c>
      <c r="D159" s="11">
        <v>100</v>
      </c>
      <c r="E159" s="10">
        <v>79</v>
      </c>
      <c r="F159" s="33">
        <v>90</v>
      </c>
      <c r="G159" s="4">
        <f>ROUND(AVERAGE(C159:F159), 0)</f>
        <v>92</v>
      </c>
      <c r="H159" s="4">
        <f>G159</f>
        <v>92</v>
      </c>
      <c r="I159" s="1">
        <v>100</v>
      </c>
      <c r="J159" s="12">
        <v>94</v>
      </c>
      <c r="K159" s="12" t="e">
        <f ca="1">_xludf.IFS(J159=98, 95, J159=94, 90, J159=90, 88, J159=86, 85)</f>
        <v>#NAME?</v>
      </c>
    </row>
    <row r="160" spans="1:11" ht="14.25" x14ac:dyDescent="0.25">
      <c r="A160" s="10" t="s">
        <v>296</v>
      </c>
      <c r="B160" s="10" t="s">
        <v>24</v>
      </c>
      <c r="C160" s="10">
        <v>100</v>
      </c>
      <c r="D160" s="11">
        <v>100</v>
      </c>
      <c r="E160" s="10">
        <v>72</v>
      </c>
      <c r="F160" s="33">
        <v>95</v>
      </c>
      <c r="G160" s="4">
        <f>ROUND(AVERAGE(C160:F160), 0)</f>
        <v>92</v>
      </c>
      <c r="H160" s="4">
        <f>G160</f>
        <v>92</v>
      </c>
      <c r="I160" s="1">
        <v>100</v>
      </c>
      <c r="J160" s="12">
        <v>98</v>
      </c>
      <c r="K160" s="12" t="e">
        <f ca="1">_xludf.IFS(J160=98, 95, J160=94, 90, J160=90, 88, J160=86, 85)</f>
        <v>#NAME?</v>
      </c>
    </row>
    <row r="161" spans="1:11" ht="14.25" x14ac:dyDescent="0.25">
      <c r="A161" s="10" t="s">
        <v>297</v>
      </c>
      <c r="B161" s="10" t="s">
        <v>24</v>
      </c>
      <c r="C161" s="10">
        <v>100</v>
      </c>
      <c r="D161" s="11">
        <v>100</v>
      </c>
      <c r="E161" s="10">
        <v>54</v>
      </c>
      <c r="F161" s="33">
        <v>95</v>
      </c>
      <c r="G161" s="4">
        <f>ROUND(AVERAGE(C161:F161), 0)</f>
        <v>87</v>
      </c>
      <c r="H161" s="4">
        <f>G161</f>
        <v>87</v>
      </c>
      <c r="I161" s="1">
        <v>100</v>
      </c>
      <c r="J161" s="12">
        <v>98</v>
      </c>
      <c r="K161" s="12" t="e">
        <f ca="1">_xludf.IFS(J161=98, 95, J161=94, 90, J161=90, 88, J161=86, 85)</f>
        <v>#NAME?</v>
      </c>
    </row>
    <row r="162" spans="1:11" ht="14.25" x14ac:dyDescent="0.25">
      <c r="A162" s="10" t="s">
        <v>298</v>
      </c>
      <c r="B162" s="10" t="s">
        <v>24</v>
      </c>
      <c r="C162" s="10">
        <v>100</v>
      </c>
      <c r="D162" s="11">
        <v>100</v>
      </c>
      <c r="E162" s="10">
        <v>69</v>
      </c>
      <c r="F162" s="33">
        <v>95</v>
      </c>
      <c r="G162" s="4">
        <f>ROUND(AVERAGE(C162:F162), 0)</f>
        <v>91</v>
      </c>
      <c r="H162" s="4">
        <f>G162</f>
        <v>91</v>
      </c>
      <c r="I162" s="1">
        <v>100</v>
      </c>
      <c r="J162" s="12">
        <v>98</v>
      </c>
      <c r="K162" s="12" t="e">
        <f ca="1">_xludf.IFS(J162=98, 95, J162=94, 90, J162=90, 88, J162=86, 85)</f>
        <v>#NAME?</v>
      </c>
    </row>
    <row r="163" spans="1:11" ht="14.25" x14ac:dyDescent="0.25">
      <c r="A163" s="10" t="s">
        <v>300</v>
      </c>
      <c r="B163" s="10" t="s">
        <v>24</v>
      </c>
      <c r="C163" s="10">
        <v>100</v>
      </c>
      <c r="D163" s="11">
        <v>100</v>
      </c>
      <c r="E163" s="10">
        <v>66</v>
      </c>
      <c r="F163" s="33">
        <v>95</v>
      </c>
      <c r="G163" s="4">
        <f>ROUND(AVERAGE(C163:F163), 0)</f>
        <v>90</v>
      </c>
      <c r="H163" s="4">
        <f>G163</f>
        <v>90</v>
      </c>
      <c r="I163" s="1">
        <v>100</v>
      </c>
      <c r="J163" s="12">
        <v>98</v>
      </c>
      <c r="K163" s="12" t="e">
        <f ca="1">_xludf.IFS(J163=98, 95, J163=94, 90, J163=90, 88, J163=86, 85)</f>
        <v>#NAME?</v>
      </c>
    </row>
    <row r="164" spans="1:11" ht="14.25" x14ac:dyDescent="0.25">
      <c r="A164" s="10" t="s">
        <v>301</v>
      </c>
      <c r="B164" s="10" t="s">
        <v>24</v>
      </c>
      <c r="C164" s="10">
        <v>100</v>
      </c>
      <c r="D164" s="11">
        <v>100</v>
      </c>
      <c r="E164" s="10">
        <v>80</v>
      </c>
      <c r="F164" s="33">
        <v>95</v>
      </c>
      <c r="G164" s="4">
        <f>ROUND(AVERAGE(C164:F164), 0)</f>
        <v>94</v>
      </c>
      <c r="H164" s="4">
        <f>G164</f>
        <v>94</v>
      </c>
      <c r="I164" s="1">
        <v>100</v>
      </c>
      <c r="J164" s="12">
        <v>98</v>
      </c>
      <c r="K164" s="12" t="e">
        <f ca="1">_xludf.IFS(J164=98, 95, J164=94, 90, J164=90, 88, J164=86, 85)</f>
        <v>#NAME?</v>
      </c>
    </row>
    <row r="165" spans="1:11" ht="14.25" x14ac:dyDescent="0.25">
      <c r="A165" s="10" t="s">
        <v>303</v>
      </c>
      <c r="B165" s="10" t="s">
        <v>24</v>
      </c>
      <c r="C165" s="10">
        <v>100</v>
      </c>
      <c r="D165" s="11">
        <v>100</v>
      </c>
      <c r="E165" s="10">
        <v>72</v>
      </c>
      <c r="F165" s="33">
        <v>95</v>
      </c>
      <c r="G165" s="4">
        <f>ROUND(AVERAGE(C165:F165), 0)</f>
        <v>92</v>
      </c>
      <c r="H165" s="4">
        <f>G165</f>
        <v>92</v>
      </c>
      <c r="I165" s="1">
        <v>100</v>
      </c>
      <c r="J165" s="12">
        <v>98</v>
      </c>
      <c r="K165" s="12" t="e">
        <f ca="1">_xludf.IFS(J165=98, 95, J165=94, 90, J165=90, 88, J165=86, 85)</f>
        <v>#NAME?</v>
      </c>
    </row>
    <row r="166" spans="1:11" ht="14.25" x14ac:dyDescent="0.25">
      <c r="A166" s="10" t="s">
        <v>304</v>
      </c>
      <c r="B166" s="10" t="s">
        <v>24</v>
      </c>
      <c r="C166" s="10">
        <v>74</v>
      </c>
      <c r="D166" s="11">
        <v>80</v>
      </c>
      <c r="E166" s="10">
        <v>38</v>
      </c>
      <c r="F166" s="33">
        <v>90</v>
      </c>
      <c r="G166" s="4">
        <f>ROUND(AVERAGE(C166:F166), 0)</f>
        <v>71</v>
      </c>
      <c r="H166" s="4">
        <f>G166</f>
        <v>71</v>
      </c>
      <c r="I166" s="1">
        <v>80</v>
      </c>
      <c r="J166" s="12">
        <v>94</v>
      </c>
      <c r="K166" s="12" t="e">
        <f ca="1">_xludf.IFS(J166=98, 95, J166=94, 90, J166=90, 88, J166=86, 85)</f>
        <v>#NAME?</v>
      </c>
    </row>
    <row r="167" spans="1:11" ht="14.25" x14ac:dyDescent="0.25">
      <c r="A167" s="10" t="s">
        <v>305</v>
      </c>
      <c r="B167" s="10" t="s">
        <v>24</v>
      </c>
      <c r="C167" s="10">
        <v>94</v>
      </c>
      <c r="D167" s="11">
        <v>100</v>
      </c>
      <c r="E167" s="10">
        <v>70</v>
      </c>
      <c r="F167" s="33">
        <v>95</v>
      </c>
      <c r="G167" s="4">
        <f>ROUND(AVERAGE(C167:F167), 0)</f>
        <v>90</v>
      </c>
      <c r="H167" s="4">
        <f>G167</f>
        <v>90</v>
      </c>
      <c r="I167" s="1">
        <v>100</v>
      </c>
      <c r="J167" s="12">
        <v>98</v>
      </c>
      <c r="K167" s="12" t="e">
        <f ca="1">_xludf.IFS(J167=98, 95, J167=94, 90, J167=90, 88, J167=86, 85)</f>
        <v>#NAME?</v>
      </c>
    </row>
    <row r="168" spans="1:11" ht="14.25" x14ac:dyDescent="0.25">
      <c r="A168" s="10" t="s">
        <v>307</v>
      </c>
      <c r="B168" s="10" t="s">
        <v>24</v>
      </c>
      <c r="C168" s="10">
        <v>100</v>
      </c>
      <c r="D168" s="11">
        <v>100</v>
      </c>
      <c r="E168" s="10">
        <v>74</v>
      </c>
      <c r="F168" s="33">
        <v>95</v>
      </c>
      <c r="G168" s="4">
        <f>ROUND(AVERAGE(C168:F168), 0)</f>
        <v>92</v>
      </c>
      <c r="H168" s="4">
        <f>G168</f>
        <v>92</v>
      </c>
      <c r="I168" s="1">
        <v>100</v>
      </c>
      <c r="J168" s="12">
        <v>98</v>
      </c>
      <c r="K168" s="12" t="e">
        <f ca="1">_xludf.IFS(J168=98, 95, J168=94, 90, J168=90, 88, J168=86, 85)</f>
        <v>#NAME?</v>
      </c>
    </row>
    <row r="169" spans="1:11" ht="14.25" x14ac:dyDescent="0.25">
      <c r="A169" s="10" t="s">
        <v>308</v>
      </c>
      <c r="B169" s="10" t="s">
        <v>24</v>
      </c>
      <c r="C169" s="10">
        <v>97</v>
      </c>
      <c r="D169" s="11">
        <v>63</v>
      </c>
      <c r="E169" s="10">
        <v>64</v>
      </c>
      <c r="F169" s="33">
        <v>95</v>
      </c>
      <c r="G169" s="4">
        <f>ROUND(AVERAGE(C169:F169), 0)</f>
        <v>80</v>
      </c>
      <c r="H169" s="4">
        <f>G169</f>
        <v>80</v>
      </c>
      <c r="I169" s="1">
        <v>62.5</v>
      </c>
      <c r="J169" s="12">
        <v>98</v>
      </c>
      <c r="K169" s="12" t="e">
        <f ca="1">_xludf.IFS(J169=98, 95, J169=94, 90, J169=90, 88, J169=86, 85)</f>
        <v>#NAME?</v>
      </c>
    </row>
    <row r="170" spans="1:11" ht="14.25" x14ac:dyDescent="0.25">
      <c r="A170" s="10" t="s">
        <v>310</v>
      </c>
      <c r="B170" s="10" t="s">
        <v>24</v>
      </c>
      <c r="C170" s="10">
        <v>100</v>
      </c>
      <c r="D170" s="15">
        <v>100</v>
      </c>
      <c r="E170" s="10">
        <v>67</v>
      </c>
      <c r="F170" s="33">
        <v>95</v>
      </c>
      <c r="G170" s="4">
        <f>ROUND(AVERAGE(C170:F170), 0)</f>
        <v>91</v>
      </c>
      <c r="H170" s="4">
        <f>G170</f>
        <v>91</v>
      </c>
      <c r="I170" s="1">
        <v>100</v>
      </c>
      <c r="J170" s="12">
        <v>98</v>
      </c>
      <c r="K170" s="12" t="e">
        <f ca="1">_xludf.IFS(J170=98, 95, J170=94, 90, J170=90, 88, J170=86, 85)</f>
        <v>#NAME?</v>
      </c>
    </row>
    <row r="171" spans="1:11" ht="14.25" x14ac:dyDescent="0.25">
      <c r="A171" s="10" t="s">
        <v>311</v>
      </c>
      <c r="B171" s="10" t="s">
        <v>24</v>
      </c>
      <c r="C171" s="10">
        <v>98</v>
      </c>
      <c r="D171" s="11">
        <v>100</v>
      </c>
      <c r="E171" s="10">
        <v>60</v>
      </c>
      <c r="F171" s="33">
        <v>95</v>
      </c>
      <c r="G171" s="4">
        <f>ROUND(AVERAGE(C171:F171), 0)</f>
        <v>88</v>
      </c>
      <c r="H171" s="4">
        <f>G171</f>
        <v>88</v>
      </c>
      <c r="I171" s="1">
        <v>100</v>
      </c>
      <c r="J171" s="12">
        <v>98</v>
      </c>
      <c r="K171" s="12" t="e">
        <f ca="1">_xludf.IFS(J171=98, 95, J171=94, 90, J171=90, 88, J171=86, 85)</f>
        <v>#NAME?</v>
      </c>
    </row>
    <row r="172" spans="1:11" ht="14.25" x14ac:dyDescent="0.25">
      <c r="A172" s="10" t="s">
        <v>312</v>
      </c>
      <c r="B172" s="10" t="s">
        <v>24</v>
      </c>
      <c r="C172" s="10">
        <v>90</v>
      </c>
      <c r="D172" s="11">
        <v>98</v>
      </c>
      <c r="E172" s="10">
        <v>57</v>
      </c>
      <c r="F172" s="33">
        <v>95</v>
      </c>
      <c r="G172" s="4">
        <f>ROUND(AVERAGE(C172:F172), 0)</f>
        <v>85</v>
      </c>
      <c r="H172" s="4">
        <f>G172</f>
        <v>85</v>
      </c>
      <c r="I172" s="1">
        <v>98</v>
      </c>
      <c r="J172" s="12">
        <v>98</v>
      </c>
      <c r="K172" s="12" t="e">
        <f ca="1">_xludf.IFS(J172=98, 95, J172=94, 90, J172=90, 88, J172=86, 85)</f>
        <v>#NAME?</v>
      </c>
    </row>
    <row r="173" spans="1:11" ht="14.25" x14ac:dyDescent="0.25">
      <c r="A173" s="10" t="s">
        <v>314</v>
      </c>
      <c r="B173" s="10" t="s">
        <v>24</v>
      </c>
      <c r="C173" s="10">
        <v>96</v>
      </c>
      <c r="D173" s="11">
        <v>100</v>
      </c>
      <c r="E173" s="10">
        <v>81</v>
      </c>
      <c r="F173" s="33">
        <v>95</v>
      </c>
      <c r="G173" s="4">
        <f>ROUND(AVERAGE(C173:F173), 0)</f>
        <v>93</v>
      </c>
      <c r="H173" s="4">
        <f>G173</f>
        <v>93</v>
      </c>
      <c r="I173" s="1">
        <v>100</v>
      </c>
      <c r="J173" s="12">
        <v>98</v>
      </c>
      <c r="K173" s="12" t="e">
        <f ca="1">_xludf.IFS(J173=98, 95, J173=94, 90, J173=90, 88, J173=86, 85)</f>
        <v>#NAME?</v>
      </c>
    </row>
    <row r="174" spans="1:11" ht="14.25" x14ac:dyDescent="0.25">
      <c r="A174" s="10" t="s">
        <v>316</v>
      </c>
      <c r="B174" s="10" t="s">
        <v>24</v>
      </c>
      <c r="C174" s="10">
        <v>94</v>
      </c>
      <c r="D174" s="11">
        <v>100</v>
      </c>
      <c r="E174" s="10">
        <v>54</v>
      </c>
      <c r="F174" s="33">
        <v>95</v>
      </c>
      <c r="G174" s="4">
        <f>ROUND(AVERAGE(C174:F174), 0)</f>
        <v>86</v>
      </c>
      <c r="H174" s="4">
        <f>G174</f>
        <v>86</v>
      </c>
      <c r="I174" s="1">
        <v>100</v>
      </c>
      <c r="J174" s="12">
        <v>98</v>
      </c>
      <c r="K174" s="12" t="e">
        <f ca="1">_xludf.IFS(J174=98, 95, J174=94, 90, J174=90, 88, J174=86, 85)</f>
        <v>#NAME?</v>
      </c>
    </row>
    <row r="175" spans="1:11" ht="14.25" x14ac:dyDescent="0.25">
      <c r="A175" s="10" t="s">
        <v>317</v>
      </c>
      <c r="B175" s="10" t="s">
        <v>24</v>
      </c>
      <c r="C175" s="10">
        <v>100</v>
      </c>
      <c r="D175" s="14">
        <v>100</v>
      </c>
      <c r="E175" s="10">
        <v>46</v>
      </c>
      <c r="F175" s="33">
        <v>95</v>
      </c>
      <c r="G175" s="4">
        <f>ROUND(AVERAGE(C175:F175), 0)</f>
        <v>85</v>
      </c>
      <c r="H175" s="4">
        <f>G175</f>
        <v>85</v>
      </c>
      <c r="I175" s="17">
        <v>100</v>
      </c>
      <c r="J175" s="12">
        <v>98</v>
      </c>
      <c r="K175" s="12" t="e">
        <f ca="1">_xludf.IFS(J175=98, 95, J175=94, 90, J175=90, 88, J175=86, 85)</f>
        <v>#NAME?</v>
      </c>
    </row>
    <row r="176" spans="1:11" ht="14.25" x14ac:dyDescent="0.25">
      <c r="A176" s="10" t="s">
        <v>318</v>
      </c>
      <c r="B176" s="10" t="s">
        <v>24</v>
      </c>
      <c r="C176" s="10">
        <v>100</v>
      </c>
      <c r="D176" s="11">
        <v>98</v>
      </c>
      <c r="E176" s="10">
        <v>76</v>
      </c>
      <c r="F176" s="33">
        <v>95</v>
      </c>
      <c r="G176" s="4">
        <f>ROUND(AVERAGE(C176:F176), 0)</f>
        <v>92</v>
      </c>
      <c r="H176" s="4">
        <f>G176</f>
        <v>92</v>
      </c>
      <c r="I176" s="1">
        <v>98</v>
      </c>
      <c r="J176" s="12">
        <v>98</v>
      </c>
      <c r="K176" s="12" t="e">
        <f ca="1">_xludf.IFS(J176=98, 95, J176=94, 90, J176=90, 88, J176=86, 85)</f>
        <v>#NAME?</v>
      </c>
    </row>
    <row r="177" spans="1:11" ht="14.25" x14ac:dyDescent="0.25">
      <c r="A177" s="10" t="s">
        <v>319</v>
      </c>
      <c r="B177" s="10" t="s">
        <v>24</v>
      </c>
      <c r="C177" s="10">
        <v>85</v>
      </c>
      <c r="D177" s="11">
        <v>63</v>
      </c>
      <c r="E177" s="10">
        <v>34</v>
      </c>
      <c r="F177" s="33">
        <v>90</v>
      </c>
      <c r="G177" s="4">
        <f>ROUND(AVERAGE(C177:F177), 0)</f>
        <v>68</v>
      </c>
      <c r="H177" s="4">
        <f>G177</f>
        <v>68</v>
      </c>
      <c r="I177" s="1">
        <v>62.5</v>
      </c>
      <c r="J177" s="12">
        <v>94</v>
      </c>
      <c r="K177" s="12" t="e">
        <f ca="1">_xludf.IFS(J177=98, 95, J177=94, 90, J177=90, 88, J177=86, 85)</f>
        <v>#NAME?</v>
      </c>
    </row>
    <row r="178" spans="1:11" ht="14.25" x14ac:dyDescent="0.25">
      <c r="A178" s="10" t="s">
        <v>322</v>
      </c>
      <c r="B178" s="10" t="s">
        <v>24</v>
      </c>
      <c r="C178" s="10">
        <v>94</v>
      </c>
      <c r="D178" s="11">
        <v>100</v>
      </c>
      <c r="E178" s="10">
        <v>46</v>
      </c>
      <c r="F178" s="33">
        <v>95</v>
      </c>
      <c r="G178" s="4">
        <f>ROUND(AVERAGE(C178:F178), 0)</f>
        <v>84</v>
      </c>
      <c r="H178" s="4">
        <f>G178</f>
        <v>84</v>
      </c>
      <c r="I178" s="1">
        <v>100</v>
      </c>
      <c r="J178" s="12">
        <v>98</v>
      </c>
      <c r="K178" s="12" t="e">
        <f ca="1">_xludf.IFS(J178=98, 95, J178=94, 90, J178=90, 88, J178=86, 85)</f>
        <v>#NAME?</v>
      </c>
    </row>
    <row r="179" spans="1:11" ht="14.25" x14ac:dyDescent="0.25">
      <c r="A179" s="10" t="s">
        <v>324</v>
      </c>
      <c r="B179" s="10" t="s">
        <v>24</v>
      </c>
      <c r="C179" s="10">
        <v>100</v>
      </c>
      <c r="D179" s="11">
        <v>100</v>
      </c>
      <c r="E179" s="10">
        <v>85</v>
      </c>
      <c r="F179" s="33">
        <v>95</v>
      </c>
      <c r="G179" s="4">
        <f>ROUND(AVERAGE(C179:F179), 0)</f>
        <v>95</v>
      </c>
      <c r="H179" s="4">
        <f>G179</f>
        <v>95</v>
      </c>
      <c r="I179" s="1">
        <v>100</v>
      </c>
      <c r="J179" s="12">
        <v>98</v>
      </c>
      <c r="K179" s="12" t="e">
        <f ca="1">_xludf.IFS(J179=98, 95, J179=94, 90, J179=90, 88, J179=86, 85)</f>
        <v>#NAME?</v>
      </c>
    </row>
    <row r="180" spans="1:11" ht="14.25" x14ac:dyDescent="0.25">
      <c r="A180" s="10" t="s">
        <v>326</v>
      </c>
      <c r="B180" s="10" t="s">
        <v>24</v>
      </c>
      <c r="C180" s="10">
        <v>100</v>
      </c>
      <c r="D180" s="11">
        <v>100</v>
      </c>
      <c r="E180" s="10">
        <v>63</v>
      </c>
      <c r="F180" s="33">
        <v>95</v>
      </c>
      <c r="G180" s="4">
        <f>ROUND(AVERAGE(C180:F180), 0)</f>
        <v>90</v>
      </c>
      <c r="H180" s="4">
        <f>G180</f>
        <v>90</v>
      </c>
      <c r="I180" s="1">
        <v>100</v>
      </c>
      <c r="J180" s="12">
        <v>98</v>
      </c>
      <c r="K180" s="12" t="e">
        <f ca="1">_xludf.IFS(J180=98, 95, J180=94, 90, J180=90, 88, J180=86, 85)</f>
        <v>#NAME?</v>
      </c>
    </row>
    <row r="181" spans="1:11" ht="14.25" x14ac:dyDescent="0.25">
      <c r="A181" s="10" t="s">
        <v>329</v>
      </c>
      <c r="B181" s="10" t="s">
        <v>24</v>
      </c>
      <c r="C181" s="10">
        <v>100</v>
      </c>
      <c r="D181" s="11">
        <v>100</v>
      </c>
      <c r="E181" s="10">
        <v>58</v>
      </c>
      <c r="F181" s="33">
        <v>95</v>
      </c>
      <c r="G181" s="4">
        <f>ROUND(AVERAGE(C181:F181), 0)</f>
        <v>88</v>
      </c>
      <c r="H181" s="4">
        <f>G181</f>
        <v>88</v>
      </c>
      <c r="I181" s="1">
        <v>100</v>
      </c>
      <c r="J181" s="12">
        <v>98</v>
      </c>
      <c r="K181" s="12" t="e">
        <f ca="1">_xludf.IFS(J181=98, 95, J181=94, 90, J181=90, 88, J181=86, 85)</f>
        <v>#NAME?</v>
      </c>
    </row>
    <row r="182" spans="1:11" ht="14.25" x14ac:dyDescent="0.25">
      <c r="A182" s="10" t="s">
        <v>468</v>
      </c>
      <c r="B182" s="10" t="s">
        <v>24</v>
      </c>
      <c r="C182" s="10">
        <v>94</v>
      </c>
      <c r="D182" s="11">
        <v>100</v>
      </c>
      <c r="E182" s="10">
        <v>37</v>
      </c>
      <c r="F182" s="33">
        <v>90</v>
      </c>
      <c r="G182" s="4">
        <f>ROUND(AVERAGE(C182:F182), 0)</f>
        <v>80</v>
      </c>
      <c r="H182" s="4">
        <f>G182</f>
        <v>80</v>
      </c>
      <c r="I182" s="1">
        <v>100</v>
      </c>
      <c r="J182" s="12">
        <v>94</v>
      </c>
      <c r="K182" s="12" t="e">
        <f ca="1">_xludf.IFS(J182=98, 95, J182=94, 90, J182=90, 88, J182=86, 85)</f>
        <v>#NAME?</v>
      </c>
    </row>
    <row r="183" spans="1:11" ht="14.25" x14ac:dyDescent="0.25">
      <c r="A183" s="10" t="s">
        <v>469</v>
      </c>
      <c r="B183" s="10" t="s">
        <v>24</v>
      </c>
      <c r="C183" s="10">
        <v>92</v>
      </c>
      <c r="D183" s="11">
        <v>100</v>
      </c>
      <c r="E183" s="10">
        <v>49</v>
      </c>
      <c r="F183" s="33">
        <v>90</v>
      </c>
      <c r="G183" s="4">
        <f>ROUND(AVERAGE(C183:F183), 0)</f>
        <v>83</v>
      </c>
      <c r="H183" s="4">
        <f>G183</f>
        <v>83</v>
      </c>
      <c r="I183" s="1">
        <v>100</v>
      </c>
      <c r="J183" s="12">
        <v>94</v>
      </c>
      <c r="K183" s="12" t="e">
        <f ca="1">_xludf.IFS(J183=98, 95, J183=94, 90, J183=90, 88, J183=86, 85)</f>
        <v>#NAME?</v>
      </c>
    </row>
    <row r="184" spans="1:11" ht="14.25" x14ac:dyDescent="0.25">
      <c r="A184" s="10" t="s">
        <v>466</v>
      </c>
      <c r="B184" s="10" t="s">
        <v>24</v>
      </c>
      <c r="C184" s="10">
        <v>98</v>
      </c>
      <c r="D184" s="14">
        <v>100</v>
      </c>
      <c r="E184" s="10">
        <v>67</v>
      </c>
      <c r="F184" s="33">
        <v>90</v>
      </c>
      <c r="G184" s="4">
        <f>ROUND(AVERAGE(C184:F184), 0)</f>
        <v>89</v>
      </c>
      <c r="H184" s="4">
        <f>G184</f>
        <v>89</v>
      </c>
      <c r="I184" s="1">
        <v>100</v>
      </c>
      <c r="J184" s="12">
        <v>94</v>
      </c>
      <c r="K184" s="12" t="e">
        <f ca="1">_xludf.IFS(J184=98, 95, J184=94, 90, J184=90, 88, J184=86, 85)</f>
        <v>#NAME?</v>
      </c>
    </row>
    <row r="185" spans="1:11" ht="14.25" x14ac:dyDescent="0.25">
      <c r="A185" s="10" t="s">
        <v>457</v>
      </c>
      <c r="B185" s="10" t="s">
        <v>24</v>
      </c>
      <c r="C185" s="10">
        <v>100</v>
      </c>
      <c r="D185" s="14">
        <v>100</v>
      </c>
      <c r="E185" s="10">
        <v>54</v>
      </c>
      <c r="F185" s="33">
        <v>95</v>
      </c>
      <c r="G185" s="4">
        <f>ROUND(AVERAGE(C185:F185), 0)</f>
        <v>87</v>
      </c>
      <c r="H185" s="4">
        <f>G185</f>
        <v>87</v>
      </c>
      <c r="I185" s="1">
        <v>100</v>
      </c>
      <c r="J185" s="12">
        <v>98</v>
      </c>
      <c r="K185" s="12" t="e">
        <f ca="1">_xludf.IFS(J185=98, 95, J185=94, 90, J185=90, 88, J185=86, 85)</f>
        <v>#NAME?</v>
      </c>
    </row>
    <row r="186" spans="1:11" ht="14.25" x14ac:dyDescent="0.25">
      <c r="A186" s="10" t="s">
        <v>330</v>
      </c>
      <c r="B186" s="10" t="s">
        <v>24</v>
      </c>
      <c r="C186" s="10">
        <v>80</v>
      </c>
      <c r="D186" s="11">
        <v>100</v>
      </c>
      <c r="E186" s="10">
        <v>50</v>
      </c>
      <c r="F186" s="33">
        <v>90</v>
      </c>
      <c r="G186" s="4">
        <f>ROUND(AVERAGE(C186:F186), 0)</f>
        <v>80</v>
      </c>
      <c r="H186" s="4">
        <f>G186</f>
        <v>80</v>
      </c>
      <c r="I186" s="1">
        <v>100</v>
      </c>
      <c r="J186" s="12">
        <v>94</v>
      </c>
      <c r="K186" s="12" t="e">
        <f ca="1">_xludf.IFS(J186=98, 95, J186=94, 90, J186=90, 88, J186=86, 85)</f>
        <v>#NAME?</v>
      </c>
    </row>
    <row r="187" spans="1:11" ht="14.25" x14ac:dyDescent="0.25">
      <c r="A187" s="10" t="s">
        <v>331</v>
      </c>
      <c r="B187" s="10" t="s">
        <v>24</v>
      </c>
      <c r="C187" s="10">
        <v>96</v>
      </c>
      <c r="D187" s="11">
        <v>100</v>
      </c>
      <c r="E187" s="10">
        <v>71</v>
      </c>
      <c r="F187" s="33">
        <v>90</v>
      </c>
      <c r="G187" s="4">
        <f>ROUND(AVERAGE(C187:F187), 0)</f>
        <v>89</v>
      </c>
      <c r="H187" s="4">
        <f>G187</f>
        <v>89</v>
      </c>
      <c r="I187" s="1">
        <v>100</v>
      </c>
      <c r="J187" s="12">
        <v>94</v>
      </c>
      <c r="K187" s="12" t="e">
        <f ca="1">_xludf.IFS(J187=98, 95, J187=94, 90, J187=90, 88, J187=86, 85)</f>
        <v>#NAME?</v>
      </c>
    </row>
    <row r="188" spans="1:11" ht="14.25" x14ac:dyDescent="0.25">
      <c r="A188" s="10" t="s">
        <v>479</v>
      </c>
      <c r="B188" s="10" t="s">
        <v>24</v>
      </c>
      <c r="C188" s="10">
        <v>94</v>
      </c>
      <c r="D188" s="14">
        <v>100</v>
      </c>
      <c r="E188" s="10">
        <v>54</v>
      </c>
      <c r="F188" s="33">
        <v>90</v>
      </c>
      <c r="G188" s="4">
        <f>ROUND(AVERAGE(C188:F188), 0)</f>
        <v>85</v>
      </c>
      <c r="H188" s="4">
        <f>G188</f>
        <v>85</v>
      </c>
      <c r="I188" s="1">
        <v>100</v>
      </c>
      <c r="J188" s="12">
        <v>94</v>
      </c>
      <c r="K188" s="12" t="e">
        <f ca="1">_xludf.IFS(J188=98, 95, J188=94, 90, J188=90, 88, J188=86, 85)</f>
        <v>#NAME?</v>
      </c>
    </row>
    <row r="189" spans="1:11" ht="14.25" x14ac:dyDescent="0.25">
      <c r="A189" s="10" t="s">
        <v>333</v>
      </c>
      <c r="B189" s="10" t="s">
        <v>24</v>
      </c>
      <c r="C189" s="10">
        <v>92</v>
      </c>
      <c r="D189" s="11">
        <v>96</v>
      </c>
      <c r="E189" s="10">
        <v>63</v>
      </c>
      <c r="F189" s="33">
        <v>90</v>
      </c>
      <c r="G189" s="4">
        <f>ROUND(AVERAGE(C189:F189), 0)</f>
        <v>85</v>
      </c>
      <c r="H189" s="4">
        <f>G189</f>
        <v>85</v>
      </c>
      <c r="I189" s="1">
        <v>96</v>
      </c>
      <c r="J189" s="12">
        <v>94</v>
      </c>
      <c r="K189" s="12" t="e">
        <f ca="1">_xludf.IFS(J189=98, 95, J189=94, 90, J189=90, 88, J189=86, 85)</f>
        <v>#NAME?</v>
      </c>
    </row>
    <row r="190" spans="1:11" ht="14.25" x14ac:dyDescent="0.25">
      <c r="A190" s="10" t="s">
        <v>335</v>
      </c>
      <c r="B190" s="10" t="s">
        <v>24</v>
      </c>
      <c r="C190" s="10">
        <v>100</v>
      </c>
      <c r="D190" s="11">
        <v>100</v>
      </c>
      <c r="E190" s="10">
        <v>63</v>
      </c>
      <c r="F190" s="33">
        <v>90</v>
      </c>
      <c r="G190" s="4">
        <f>ROUND(AVERAGE(C190:F190), 0)</f>
        <v>88</v>
      </c>
      <c r="H190" s="4">
        <f>G190</f>
        <v>88</v>
      </c>
      <c r="I190" s="1">
        <v>100</v>
      </c>
      <c r="J190" s="12">
        <v>94</v>
      </c>
      <c r="K190" s="12" t="e">
        <f ca="1">_xludf.IFS(J190=98, 95, J190=94, 90, J190=90, 88, J190=86, 85)</f>
        <v>#NAME?</v>
      </c>
    </row>
    <row r="191" spans="1:11" ht="14.25" x14ac:dyDescent="0.25">
      <c r="A191" s="10" t="s">
        <v>336</v>
      </c>
      <c r="B191" s="10" t="s">
        <v>24</v>
      </c>
      <c r="C191" s="10">
        <v>100</v>
      </c>
      <c r="D191" s="11">
        <v>100</v>
      </c>
      <c r="E191" s="10">
        <v>82</v>
      </c>
      <c r="F191" s="33">
        <v>95</v>
      </c>
      <c r="G191" s="4">
        <f>ROUND(AVERAGE(C191:F191), 0)</f>
        <v>94</v>
      </c>
      <c r="H191" s="4">
        <f>G191</f>
        <v>94</v>
      </c>
      <c r="I191" s="1">
        <v>100</v>
      </c>
      <c r="J191" s="12">
        <v>98</v>
      </c>
      <c r="K191" s="12" t="e">
        <f ca="1">_xludf.IFS(J191=98, 95, J191=94, 90, J191=90, 88, J191=86, 85)</f>
        <v>#NAME?</v>
      </c>
    </row>
    <row r="192" spans="1:11" ht="14.25" x14ac:dyDescent="0.25">
      <c r="A192" s="10" t="s">
        <v>337</v>
      </c>
      <c r="B192" s="10" t="s">
        <v>160</v>
      </c>
      <c r="C192" s="10">
        <v>91</v>
      </c>
      <c r="D192" s="14">
        <v>94</v>
      </c>
      <c r="E192" s="10">
        <v>45</v>
      </c>
      <c r="F192" s="33">
        <v>90</v>
      </c>
      <c r="G192" s="4">
        <f>ROUND(AVERAGE(C192:F192), 0)</f>
        <v>80</v>
      </c>
      <c r="H192" s="4">
        <f>G192</f>
        <v>80</v>
      </c>
      <c r="I192" s="1">
        <v>94</v>
      </c>
      <c r="J192" s="12">
        <v>94</v>
      </c>
      <c r="K192" s="12" t="e">
        <f ca="1">_xludf.IFS(J192=98, 95, J192=94, 90, J192=90, 88, J192=86, 85)</f>
        <v>#NAME?</v>
      </c>
    </row>
    <row r="193" spans="1:11" ht="14.25" x14ac:dyDescent="0.25">
      <c r="A193" s="14" t="s">
        <v>339</v>
      </c>
      <c r="B193" s="10" t="s">
        <v>160</v>
      </c>
      <c r="C193" s="10">
        <v>89</v>
      </c>
      <c r="D193" s="14">
        <v>50</v>
      </c>
      <c r="E193" s="10">
        <v>42</v>
      </c>
      <c r="F193" s="33">
        <v>95</v>
      </c>
      <c r="G193" s="4">
        <f>ROUND(AVERAGE(C193:F193), 0)</f>
        <v>69</v>
      </c>
      <c r="H193" s="4">
        <f>G193</f>
        <v>69</v>
      </c>
      <c r="I193" s="1">
        <v>50</v>
      </c>
      <c r="J193" s="12">
        <v>98</v>
      </c>
      <c r="K193" s="12" t="e">
        <f ca="1">_xludf.IFS(J193=98, 95, J193=94, 90, J193=90, 88, J193=86, 85)</f>
        <v>#NAME?</v>
      </c>
    </row>
    <row r="194" spans="1:11" ht="14.25" x14ac:dyDescent="0.25">
      <c r="A194" s="10" t="s">
        <v>341</v>
      </c>
      <c r="B194" s="10" t="s">
        <v>160</v>
      </c>
      <c r="C194" s="10">
        <v>94</v>
      </c>
      <c r="D194" s="14">
        <v>100</v>
      </c>
      <c r="E194" s="10">
        <v>64</v>
      </c>
      <c r="F194" s="33">
        <v>95</v>
      </c>
      <c r="G194" s="4">
        <f>ROUND(AVERAGE(C194:F194), 0)</f>
        <v>88</v>
      </c>
      <c r="H194" s="4">
        <f>G194</f>
        <v>88</v>
      </c>
      <c r="I194" s="1">
        <v>100</v>
      </c>
      <c r="J194" s="12">
        <v>98</v>
      </c>
      <c r="K194" s="12" t="e">
        <f ca="1">_xludf.IFS(J194=98, 95, J194=94, 90, J194=90, 88, J194=86, 85)</f>
        <v>#NAME?</v>
      </c>
    </row>
    <row r="195" spans="1:11" ht="14.25" x14ac:dyDescent="0.25">
      <c r="A195" s="10" t="s">
        <v>343</v>
      </c>
      <c r="B195" s="10" t="s">
        <v>24</v>
      </c>
      <c r="C195" s="10">
        <v>100</v>
      </c>
      <c r="D195" s="14">
        <v>100</v>
      </c>
      <c r="E195" s="10">
        <v>59</v>
      </c>
      <c r="F195" s="33">
        <v>90</v>
      </c>
      <c r="G195" s="4">
        <f>ROUND(AVERAGE(C195:F195), 0)</f>
        <v>87</v>
      </c>
      <c r="H195" s="4">
        <f>G195</f>
        <v>87</v>
      </c>
      <c r="I195" s="1">
        <v>100</v>
      </c>
      <c r="J195" s="12">
        <v>94</v>
      </c>
      <c r="K195" s="12" t="e">
        <f ca="1">_xludf.IFS(J195=98, 95, J195=94, 90, J195=90, 88, J195=86, 85)</f>
        <v>#NAME?</v>
      </c>
    </row>
    <row r="196" spans="1:11" ht="14.25" x14ac:dyDescent="0.25">
      <c r="A196" s="10" t="s">
        <v>344</v>
      </c>
      <c r="B196" s="10" t="s">
        <v>160</v>
      </c>
      <c r="C196" s="10">
        <v>91</v>
      </c>
      <c r="D196" s="11">
        <v>100</v>
      </c>
      <c r="E196" s="10">
        <v>54</v>
      </c>
      <c r="F196" s="33">
        <v>90</v>
      </c>
      <c r="G196" s="4">
        <f>ROUND(AVERAGE(C196:F196), 0)</f>
        <v>84</v>
      </c>
      <c r="H196" s="4">
        <f>G196</f>
        <v>84</v>
      </c>
      <c r="I196" s="1">
        <v>100</v>
      </c>
      <c r="J196" s="12">
        <v>94</v>
      </c>
      <c r="K196" s="12" t="e">
        <f ca="1">_xludf.IFS(J196=98, 95, J196=94, 90, J196=90, 88, J196=86, 85)</f>
        <v>#NAME?</v>
      </c>
    </row>
    <row r="197" spans="1:11" ht="14.25" x14ac:dyDescent="0.25">
      <c r="A197" s="10" t="s">
        <v>345</v>
      </c>
      <c r="B197" s="10" t="s">
        <v>160</v>
      </c>
      <c r="C197" s="10">
        <v>86</v>
      </c>
      <c r="D197" s="11">
        <v>100</v>
      </c>
      <c r="E197" s="10">
        <v>47</v>
      </c>
      <c r="F197" s="33">
        <v>95</v>
      </c>
      <c r="G197" s="4">
        <f>ROUND(AVERAGE(C197:F197), 0)</f>
        <v>82</v>
      </c>
      <c r="H197" s="4">
        <f>G197</f>
        <v>82</v>
      </c>
      <c r="I197" s="1">
        <v>100</v>
      </c>
      <c r="J197" s="12">
        <v>98</v>
      </c>
      <c r="K197" s="12" t="e">
        <f ca="1">_xludf.IFS(J197=98, 95, J197=94, 90, J197=90, 88, J197=86, 85)</f>
        <v>#NAME?</v>
      </c>
    </row>
    <row r="198" spans="1:11" ht="14.25" x14ac:dyDescent="0.25">
      <c r="A198" s="10" t="s">
        <v>347</v>
      </c>
      <c r="B198" s="10" t="s">
        <v>160</v>
      </c>
      <c r="C198" s="10">
        <v>82</v>
      </c>
      <c r="D198" s="11">
        <v>75</v>
      </c>
      <c r="E198" s="10">
        <v>47</v>
      </c>
      <c r="F198" s="33">
        <v>90</v>
      </c>
      <c r="G198" s="4">
        <f>ROUND(AVERAGE(C198:F198), 0)</f>
        <v>74</v>
      </c>
      <c r="H198" s="4">
        <f>G198</f>
        <v>74</v>
      </c>
      <c r="I198" s="1">
        <v>75</v>
      </c>
      <c r="J198" s="12">
        <v>94</v>
      </c>
      <c r="K198" s="12" t="e">
        <f ca="1">_xludf.IFS(J198=98, 95, J198=94, 90, J198=90, 88, J198=86, 85)</f>
        <v>#NAME?</v>
      </c>
    </row>
    <row r="199" spans="1:11" ht="14.25" x14ac:dyDescent="0.25">
      <c r="A199" s="10" t="s">
        <v>349</v>
      </c>
      <c r="B199" s="10" t="s">
        <v>160</v>
      </c>
      <c r="C199" s="10">
        <v>89</v>
      </c>
      <c r="D199" s="15">
        <v>94</v>
      </c>
      <c r="E199" s="10">
        <v>71</v>
      </c>
      <c r="F199" s="33">
        <v>90</v>
      </c>
      <c r="G199" s="4">
        <f>ROUND(AVERAGE(C199:F199), 0)</f>
        <v>86</v>
      </c>
      <c r="H199" s="4">
        <f>G199</f>
        <v>86</v>
      </c>
      <c r="I199" s="1">
        <v>94</v>
      </c>
      <c r="J199" s="12">
        <v>94</v>
      </c>
      <c r="K199" s="12" t="e">
        <f ca="1">_xludf.IFS(J199=98, 95, J199=94, 90, J199=90, 88, J199=86, 85)</f>
        <v>#NAME?</v>
      </c>
    </row>
    <row r="200" spans="1:11" ht="14.25" x14ac:dyDescent="0.25">
      <c r="A200" s="10" t="s">
        <v>351</v>
      </c>
      <c r="B200" s="10" t="s">
        <v>160</v>
      </c>
      <c r="C200" s="10">
        <v>97</v>
      </c>
      <c r="D200" s="14">
        <v>100</v>
      </c>
      <c r="E200" s="10">
        <v>47</v>
      </c>
      <c r="F200" s="33">
        <v>95</v>
      </c>
      <c r="G200" s="4">
        <f>ROUND(AVERAGE(C200:F200), 0)</f>
        <v>85</v>
      </c>
      <c r="H200" s="4">
        <f>G200</f>
        <v>85</v>
      </c>
      <c r="I200" s="17">
        <v>100</v>
      </c>
      <c r="J200" s="12">
        <v>98</v>
      </c>
      <c r="K200" s="12" t="e">
        <f ca="1">_xludf.IFS(J200=98, 95, J200=94, 90, J200=90, 88, J200=86, 85)</f>
        <v>#NAME?</v>
      </c>
    </row>
    <row r="201" spans="1:11" ht="14.25" x14ac:dyDescent="0.25">
      <c r="A201" s="10" t="s">
        <v>353</v>
      </c>
      <c r="B201" s="10" t="s">
        <v>160</v>
      </c>
      <c r="C201" s="10">
        <v>96</v>
      </c>
      <c r="D201" s="15">
        <v>100</v>
      </c>
      <c r="E201" s="10">
        <v>82</v>
      </c>
      <c r="F201" s="33">
        <v>95</v>
      </c>
      <c r="G201" s="4">
        <f>ROUND(AVERAGE(C201:F201), 0)</f>
        <v>93</v>
      </c>
      <c r="H201" s="4">
        <f>G201</f>
        <v>93</v>
      </c>
      <c r="I201" s="1">
        <v>100</v>
      </c>
      <c r="J201" s="12">
        <v>98</v>
      </c>
      <c r="K201" s="12" t="e">
        <f ca="1">_xludf.IFS(J201=98, 95, J201=94, 90, J201=90, 88, J201=86, 85)</f>
        <v>#NAME?</v>
      </c>
    </row>
    <row r="202" spans="1:11" ht="14.25" x14ac:dyDescent="0.25">
      <c r="A202" s="10" t="s">
        <v>354</v>
      </c>
      <c r="B202" s="10" t="s">
        <v>24</v>
      </c>
      <c r="C202" s="10">
        <v>96</v>
      </c>
      <c r="D202" s="11">
        <v>100</v>
      </c>
      <c r="E202" s="10">
        <v>42</v>
      </c>
      <c r="F202" s="33">
        <v>90</v>
      </c>
      <c r="G202" s="4">
        <f>ROUND(AVERAGE(C202:F202), 0)</f>
        <v>82</v>
      </c>
      <c r="H202" s="4">
        <f>G202</f>
        <v>82</v>
      </c>
      <c r="I202" s="1">
        <v>100</v>
      </c>
      <c r="J202" s="12">
        <v>94</v>
      </c>
      <c r="K202" s="12" t="e">
        <f ca="1">_xludf.IFS(J202=98, 95, J202=94, 90, J202=90, 88, J202=86, 85)</f>
        <v>#NAME?</v>
      </c>
    </row>
    <row r="203" spans="1:11" ht="14.25" x14ac:dyDescent="0.25">
      <c r="A203" s="10" t="s">
        <v>356</v>
      </c>
      <c r="B203" s="10" t="s">
        <v>160</v>
      </c>
      <c r="C203" s="10">
        <v>83</v>
      </c>
      <c r="D203" s="11">
        <v>83</v>
      </c>
      <c r="E203" s="10">
        <v>75</v>
      </c>
      <c r="F203" s="33">
        <v>95</v>
      </c>
      <c r="G203" s="4">
        <f>ROUND(AVERAGE(C203:F203), 0)</f>
        <v>84</v>
      </c>
      <c r="H203" s="4">
        <f>G203</f>
        <v>84</v>
      </c>
      <c r="I203" s="1">
        <v>82.5</v>
      </c>
      <c r="J203" s="12">
        <v>98</v>
      </c>
      <c r="K203" s="12" t="e">
        <f ca="1">_xludf.IFS(J203=98, 95, J203=94, 90, J203=90, 88, J203=86, 85)</f>
        <v>#NAME?</v>
      </c>
    </row>
    <row r="204" spans="1:11" ht="14.25" x14ac:dyDescent="0.25">
      <c r="A204" s="10" t="s">
        <v>481</v>
      </c>
      <c r="B204" s="10" t="s">
        <v>160</v>
      </c>
      <c r="C204" s="10">
        <v>74</v>
      </c>
      <c r="D204" s="14">
        <v>0</v>
      </c>
      <c r="E204" s="10">
        <v>65</v>
      </c>
      <c r="F204" s="33">
        <v>90</v>
      </c>
      <c r="G204" s="13">
        <f>ROUND(AVERAGE(C204:F204), 0)</f>
        <v>57</v>
      </c>
      <c r="H204" s="3">
        <v>60</v>
      </c>
      <c r="I204" s="1">
        <v>0</v>
      </c>
      <c r="J204" s="12">
        <v>94</v>
      </c>
      <c r="K204" s="12" t="e">
        <f ca="1">_xludf.IFS(J204=98, 95, J204=94, 90, J204=90, 88, J204=86, 85)</f>
        <v>#NAME?</v>
      </c>
    </row>
    <row r="205" spans="1:11" ht="14.25" x14ac:dyDescent="0.25">
      <c r="A205" s="10" t="s">
        <v>358</v>
      </c>
      <c r="B205" s="10" t="s">
        <v>20</v>
      </c>
      <c r="C205" s="10">
        <v>99</v>
      </c>
      <c r="D205" s="11">
        <v>100</v>
      </c>
      <c r="E205" s="10">
        <v>54</v>
      </c>
      <c r="F205" s="33">
        <v>95</v>
      </c>
      <c r="G205" s="4">
        <f>ROUND(AVERAGE(C205:F205), 0)</f>
        <v>87</v>
      </c>
      <c r="H205" s="4">
        <f>G205</f>
        <v>87</v>
      </c>
      <c r="I205" s="1">
        <v>100</v>
      </c>
      <c r="J205" s="12">
        <v>98</v>
      </c>
      <c r="K205" s="12" t="e">
        <f ca="1">_xludf.IFS(J205=98, 95, J205=94, 90, J205=90, 88, J205=86, 85)</f>
        <v>#NAME?</v>
      </c>
    </row>
    <row r="206" spans="1:11" ht="14.25" x14ac:dyDescent="0.25">
      <c r="A206" s="10" t="s">
        <v>360</v>
      </c>
      <c r="B206" s="10" t="s">
        <v>24</v>
      </c>
      <c r="C206" s="10">
        <v>94</v>
      </c>
      <c r="D206" s="11">
        <v>100</v>
      </c>
      <c r="E206" s="10">
        <v>81</v>
      </c>
      <c r="F206" s="33">
        <v>95</v>
      </c>
      <c r="G206" s="4">
        <f>ROUND(AVERAGE(C206:F206), 0)</f>
        <v>93</v>
      </c>
      <c r="H206" s="4">
        <f>G206</f>
        <v>93</v>
      </c>
      <c r="I206" s="1">
        <v>100</v>
      </c>
      <c r="J206" s="12">
        <v>98</v>
      </c>
      <c r="K206" s="12" t="e">
        <f ca="1">_xludf.IFS(J206=98, 95, J206=94, 90, J206=90, 88, J206=86, 85)</f>
        <v>#NAME?</v>
      </c>
    </row>
    <row r="207" spans="1:11" ht="14.25" x14ac:dyDescent="0.25">
      <c r="A207" s="10" t="s">
        <v>362</v>
      </c>
      <c r="B207" s="10" t="s">
        <v>24</v>
      </c>
      <c r="C207" s="10">
        <v>100</v>
      </c>
      <c r="D207" s="11">
        <v>100</v>
      </c>
      <c r="E207" s="10">
        <v>31</v>
      </c>
      <c r="F207" s="33">
        <v>95</v>
      </c>
      <c r="G207" s="4">
        <f>ROUND(AVERAGE(C207:F207), 0)</f>
        <v>82</v>
      </c>
      <c r="H207" s="4">
        <f>G207</f>
        <v>82</v>
      </c>
      <c r="I207" s="1">
        <v>100</v>
      </c>
      <c r="J207" s="12">
        <v>98</v>
      </c>
      <c r="K207" s="12" t="e">
        <f ca="1">_xludf.IFS(J207=98, 95, J207=94, 90, J207=90, 88, J207=86, 85)</f>
        <v>#NAME?</v>
      </c>
    </row>
    <row r="208" spans="1:11" ht="14.25" x14ac:dyDescent="0.25">
      <c r="A208" s="10" t="s">
        <v>363</v>
      </c>
      <c r="B208" s="10" t="s">
        <v>24</v>
      </c>
      <c r="C208" s="10">
        <v>90</v>
      </c>
      <c r="D208" s="15">
        <v>65</v>
      </c>
      <c r="E208" s="10">
        <v>71</v>
      </c>
      <c r="F208" s="33">
        <v>95</v>
      </c>
      <c r="G208" s="4">
        <f>ROUND(AVERAGE(C208:F208), 0)</f>
        <v>80</v>
      </c>
      <c r="H208" s="4">
        <f>G208</f>
        <v>80</v>
      </c>
      <c r="I208" s="1">
        <v>65</v>
      </c>
      <c r="J208" s="12">
        <v>98</v>
      </c>
      <c r="K208" s="12" t="e">
        <f ca="1">_xludf.IFS(J208=98, 95, J208=94, 90, J208=90, 88, J208=86, 85)</f>
        <v>#NAME?</v>
      </c>
    </row>
    <row r="209" spans="1:11" ht="14.25" x14ac:dyDescent="0.25">
      <c r="A209" s="10" t="s">
        <v>365</v>
      </c>
      <c r="B209" s="10" t="s">
        <v>24</v>
      </c>
      <c r="C209" s="10">
        <v>99</v>
      </c>
      <c r="D209" s="11">
        <v>100</v>
      </c>
      <c r="E209" s="10">
        <v>87</v>
      </c>
      <c r="F209" s="33">
        <v>95</v>
      </c>
      <c r="G209" s="4">
        <f>ROUND(AVERAGE(C209:F209), 0)</f>
        <v>95</v>
      </c>
      <c r="H209" s="4">
        <f>G209</f>
        <v>95</v>
      </c>
      <c r="I209" s="1">
        <v>100</v>
      </c>
      <c r="J209" s="12">
        <v>98</v>
      </c>
      <c r="K209" s="12" t="e">
        <f ca="1">_xludf.IFS(J209=98, 95, J209=94, 90, J209=90, 88, J209=86, 85)</f>
        <v>#NAME?</v>
      </c>
    </row>
    <row r="210" spans="1:11" ht="14.25" x14ac:dyDescent="0.25">
      <c r="A210" s="10" t="s">
        <v>367</v>
      </c>
      <c r="B210" s="10" t="s">
        <v>368</v>
      </c>
      <c r="C210" s="10">
        <v>89</v>
      </c>
      <c r="D210" s="15">
        <v>75</v>
      </c>
      <c r="E210" s="10">
        <v>56</v>
      </c>
      <c r="F210" s="33">
        <v>95</v>
      </c>
      <c r="G210" s="4">
        <f>ROUND(AVERAGE(C210:F210), 0)</f>
        <v>79</v>
      </c>
      <c r="H210" s="4">
        <f>G210</f>
        <v>79</v>
      </c>
      <c r="I210" s="1">
        <v>75</v>
      </c>
      <c r="J210" s="12">
        <v>98</v>
      </c>
      <c r="K210" s="12" t="e">
        <f ca="1">_xludf.IFS(J210=98, 95, J210=94, 90, J210=90, 88, J210=86, 85)</f>
        <v>#NAME?</v>
      </c>
    </row>
    <row r="211" spans="1:11" ht="14.25" x14ac:dyDescent="0.25">
      <c r="A211" s="10" t="s">
        <v>370</v>
      </c>
      <c r="B211" s="10" t="s">
        <v>24</v>
      </c>
      <c r="C211" s="10">
        <v>100</v>
      </c>
      <c r="D211" s="15">
        <v>100</v>
      </c>
      <c r="E211" s="10">
        <v>70</v>
      </c>
      <c r="F211" s="33">
        <v>90</v>
      </c>
      <c r="G211" s="4">
        <f>ROUND(AVERAGE(C211:F211), 0)</f>
        <v>90</v>
      </c>
      <c r="H211" s="4">
        <f>G211</f>
        <v>90</v>
      </c>
      <c r="I211" s="1">
        <v>100</v>
      </c>
      <c r="J211" s="12">
        <v>94</v>
      </c>
      <c r="K211" s="12" t="e">
        <f ca="1">_xludf.IFS(J211=98, 95, J211=94, 90, J211=90, 88, J211=86, 85)</f>
        <v>#NAME?</v>
      </c>
    </row>
    <row r="212" spans="1:11" ht="14.25" x14ac:dyDescent="0.25">
      <c r="A212" s="10" t="s">
        <v>371</v>
      </c>
      <c r="B212" s="10" t="s">
        <v>24</v>
      </c>
      <c r="C212" s="10">
        <v>92</v>
      </c>
      <c r="D212" s="11">
        <v>100</v>
      </c>
      <c r="E212" s="10">
        <v>68</v>
      </c>
      <c r="F212" s="33">
        <v>95</v>
      </c>
      <c r="G212" s="4">
        <f>ROUND(AVERAGE(C212:F212), 0)</f>
        <v>89</v>
      </c>
      <c r="H212" s="4">
        <f>G212</f>
        <v>89</v>
      </c>
      <c r="I212" s="1">
        <v>100</v>
      </c>
      <c r="J212" s="12">
        <v>98</v>
      </c>
      <c r="K212" s="12" t="e">
        <f ca="1">_xludf.IFS(J212=98, 95, J212=94, 90, J212=90, 88, J212=86, 85)</f>
        <v>#NAME?</v>
      </c>
    </row>
    <row r="213" spans="1:11" ht="14.25" x14ac:dyDescent="0.25">
      <c r="A213" s="10" t="s">
        <v>471</v>
      </c>
      <c r="B213" s="10" t="s">
        <v>472</v>
      </c>
      <c r="C213" s="10">
        <v>80</v>
      </c>
      <c r="D213" s="14">
        <v>63</v>
      </c>
      <c r="E213" s="10">
        <v>45</v>
      </c>
      <c r="F213" s="33">
        <v>90</v>
      </c>
      <c r="G213" s="4">
        <f>ROUND(AVERAGE(C213:F213), 0)</f>
        <v>70</v>
      </c>
      <c r="H213" s="4">
        <f>G213</f>
        <v>70</v>
      </c>
      <c r="I213" s="1">
        <v>62.5</v>
      </c>
      <c r="J213" s="12">
        <v>94</v>
      </c>
      <c r="K213" s="12" t="e">
        <f ca="1">_xludf.IFS(J213=98, 95, J213=94, 90, J213=90, 88, J213=86, 85)</f>
        <v>#NAME?</v>
      </c>
    </row>
    <row r="214" spans="1:11" ht="14.25" x14ac:dyDescent="0.25">
      <c r="A214" s="10" t="s">
        <v>372</v>
      </c>
      <c r="B214" s="10" t="s">
        <v>24</v>
      </c>
      <c r="C214" s="10">
        <v>0</v>
      </c>
      <c r="D214" s="11">
        <v>0</v>
      </c>
      <c r="E214" s="10">
        <v>56</v>
      </c>
      <c r="F214" s="33">
        <v>90</v>
      </c>
      <c r="G214" s="13">
        <f>ROUND(AVERAGE(C214:F214), 0)</f>
        <v>37</v>
      </c>
      <c r="H214" s="13">
        <f>G214</f>
        <v>37</v>
      </c>
      <c r="I214" s="1">
        <v>0</v>
      </c>
      <c r="J214" s="12">
        <v>94</v>
      </c>
      <c r="K214" s="12" t="e">
        <f ca="1">_xludf.IFS(J214=98, 95, J214=94, 90, J214=90, 88, J214=86, 85)</f>
        <v>#NAME?</v>
      </c>
    </row>
    <row r="215" spans="1:11" ht="14.25" x14ac:dyDescent="0.25">
      <c r="A215" s="10" t="s">
        <v>373</v>
      </c>
      <c r="B215" s="10" t="s">
        <v>374</v>
      </c>
      <c r="C215" s="10">
        <v>99</v>
      </c>
      <c r="D215" s="15">
        <v>88</v>
      </c>
      <c r="E215" s="10">
        <v>58</v>
      </c>
      <c r="F215" s="33">
        <v>90</v>
      </c>
      <c r="G215" s="4">
        <f>ROUND(AVERAGE(C215:F215), 0)</f>
        <v>84</v>
      </c>
      <c r="H215" s="4">
        <f>G215</f>
        <v>84</v>
      </c>
      <c r="I215" s="1">
        <v>87.5</v>
      </c>
      <c r="J215" s="12">
        <v>94</v>
      </c>
      <c r="K215" s="12" t="e">
        <f ca="1">_xludf.IFS(J215=98, 95, J215=94, 90, J215=90, 88, J215=86, 85)</f>
        <v>#NAME?</v>
      </c>
    </row>
    <row r="216" spans="1:11" ht="14.25" x14ac:dyDescent="0.25">
      <c r="A216" s="10" t="s">
        <v>376</v>
      </c>
      <c r="B216" s="10" t="s">
        <v>24</v>
      </c>
      <c r="C216" s="10">
        <v>100</v>
      </c>
      <c r="D216" s="11">
        <v>100</v>
      </c>
      <c r="E216" s="10">
        <v>68</v>
      </c>
      <c r="F216" s="33">
        <v>95</v>
      </c>
      <c r="G216" s="4">
        <f>ROUND(AVERAGE(C216:F216), 0)</f>
        <v>91</v>
      </c>
      <c r="H216" s="4">
        <f>G216</f>
        <v>91</v>
      </c>
      <c r="I216" s="1">
        <v>100</v>
      </c>
      <c r="J216" s="12">
        <v>98</v>
      </c>
      <c r="K216" s="12" t="e">
        <f ca="1">_xludf.IFS(J216=98, 95, J216=94, 90, J216=90, 88, J216=86, 85)</f>
        <v>#NAME?</v>
      </c>
    </row>
    <row r="218" spans="1:11" ht="13.5" x14ac:dyDescent="0.25">
      <c r="A218" s="39" t="s">
        <v>925</v>
      </c>
      <c r="C218" s="4">
        <f>ROUND(AVERAGE(C2:C216), 1)</f>
        <v>90.8</v>
      </c>
      <c r="D218" s="4">
        <f>ROUND(AVERAGE(D2:D216), 1)</f>
        <v>89.7</v>
      </c>
      <c r="E218" s="4">
        <f>ROUND(AVERAGE(E2:E216), 1)</f>
        <v>60.3</v>
      </c>
      <c r="F218" s="20">
        <f>ROUND(AVERAGE(F2:F216), 1)</f>
        <v>92.8</v>
      </c>
      <c r="G218" s="4">
        <f>ROUND(AVERAGE(G2:G216), 1)</f>
        <v>83.6</v>
      </c>
      <c r="H218" s="4">
        <f>ROUND(AVERAGE(H2:H216), 1)</f>
        <v>83.6</v>
      </c>
      <c r="J218" s="4">
        <f>ROUND(AVERAGE(J2:J216), 1)</f>
        <v>96.2</v>
      </c>
      <c r="K218" s="4" t="e">
        <f ca="1">ROUND(AVERAGE(K2:K216), 1)</f>
        <v>#NAME?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K269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G2" sqref="A2:H269"/>
    </sheetView>
  </sheetViews>
  <sheetFormatPr defaultColWidth="14.42578125" defaultRowHeight="15.75" customHeight="1" x14ac:dyDescent="0.2"/>
  <cols>
    <col min="6" max="6" width="14.42578125" style="34"/>
    <col min="10" max="10" width="14.42578125" style="34"/>
  </cols>
  <sheetData>
    <row r="1" spans="1:11" ht="12.75" x14ac:dyDescent="0.2">
      <c r="A1" s="1" t="s">
        <v>0</v>
      </c>
      <c r="B1" s="1" t="s">
        <v>1</v>
      </c>
      <c r="C1" s="1" t="s">
        <v>918</v>
      </c>
      <c r="D1" s="1" t="s">
        <v>919</v>
      </c>
      <c r="E1" s="10" t="s">
        <v>920</v>
      </c>
      <c r="F1" s="14" t="s">
        <v>921</v>
      </c>
      <c r="G1" s="1" t="s">
        <v>922</v>
      </c>
      <c r="H1" s="1" t="s">
        <v>17</v>
      </c>
      <c r="I1" s="1"/>
      <c r="J1" s="14"/>
      <c r="K1" s="10"/>
    </row>
    <row r="2" spans="1:11" ht="15.75" customHeight="1" x14ac:dyDescent="0.25">
      <c r="A2" s="1" t="s">
        <v>378</v>
      </c>
      <c r="B2" s="1" t="s">
        <v>379</v>
      </c>
      <c r="C2" s="1">
        <v>100</v>
      </c>
      <c r="D2" s="18">
        <v>96</v>
      </c>
      <c r="E2" s="1">
        <v>66</v>
      </c>
      <c r="F2" s="33">
        <v>95</v>
      </c>
      <c r="G2" s="4">
        <f>ROUND(AVERAGE(C2:F2), 0)</f>
        <v>89</v>
      </c>
      <c r="H2" s="4">
        <f>G2</f>
        <v>89</v>
      </c>
      <c r="I2" s="1"/>
      <c r="J2" s="33"/>
      <c r="K2" s="12"/>
    </row>
    <row r="3" spans="1:11" ht="15.75" customHeight="1" x14ac:dyDescent="0.25">
      <c r="A3" s="1" t="s">
        <v>460</v>
      </c>
      <c r="B3" s="1" t="s">
        <v>379</v>
      </c>
      <c r="C3" s="1">
        <v>100</v>
      </c>
      <c r="D3" s="18">
        <v>100</v>
      </c>
      <c r="E3" s="1">
        <v>48</v>
      </c>
      <c r="F3" s="33">
        <v>95</v>
      </c>
      <c r="G3" s="4">
        <f>ROUND(AVERAGE(C3:F3), 0)</f>
        <v>86</v>
      </c>
      <c r="H3" s="4">
        <f>G3</f>
        <v>86</v>
      </c>
      <c r="I3" s="1"/>
      <c r="J3" s="33"/>
      <c r="K3" s="12"/>
    </row>
    <row r="4" spans="1:11" ht="15.75" customHeight="1" x14ac:dyDescent="0.25">
      <c r="A4" s="1" t="s">
        <v>590</v>
      </c>
      <c r="B4" s="1" t="s">
        <v>379</v>
      </c>
      <c r="C4" s="1">
        <v>92</v>
      </c>
      <c r="D4" s="18">
        <v>100</v>
      </c>
      <c r="E4" s="1">
        <v>53</v>
      </c>
      <c r="F4" s="33">
        <v>95</v>
      </c>
      <c r="G4" s="4">
        <f>ROUND(AVERAGE(C4:F4), 0)</f>
        <v>85</v>
      </c>
      <c r="H4" s="4">
        <f>G4</f>
        <v>85</v>
      </c>
      <c r="I4" s="1"/>
      <c r="J4" s="33"/>
      <c r="K4" s="12"/>
    </row>
    <row r="5" spans="1:11" ht="15.75" customHeight="1" x14ac:dyDescent="0.25">
      <c r="A5" s="1" t="s">
        <v>604</v>
      </c>
      <c r="B5" s="1" t="s">
        <v>379</v>
      </c>
      <c r="C5" s="1">
        <v>92</v>
      </c>
      <c r="D5" s="18">
        <v>97</v>
      </c>
      <c r="E5" s="1">
        <v>57</v>
      </c>
      <c r="F5" s="33">
        <v>95</v>
      </c>
      <c r="G5" s="4">
        <f>ROUND(AVERAGE(C5:F5), 0)</f>
        <v>85</v>
      </c>
      <c r="H5" s="4">
        <f>G5</f>
        <v>85</v>
      </c>
      <c r="I5" s="1"/>
      <c r="J5" s="33"/>
      <c r="K5" s="12"/>
    </row>
    <row r="6" spans="1:11" ht="15.75" customHeight="1" x14ac:dyDescent="0.25">
      <c r="A6" s="1" t="s">
        <v>617</v>
      </c>
      <c r="B6" s="1" t="s">
        <v>379</v>
      </c>
      <c r="C6" s="1">
        <v>97</v>
      </c>
      <c r="D6" s="18">
        <v>100</v>
      </c>
      <c r="E6" s="1">
        <v>60</v>
      </c>
      <c r="F6" s="33">
        <v>95</v>
      </c>
      <c r="G6" s="4">
        <f>ROUND(AVERAGE(C6:F6), 0)</f>
        <v>88</v>
      </c>
      <c r="H6" s="4">
        <f>G6</f>
        <v>88</v>
      </c>
      <c r="I6" s="1"/>
      <c r="J6" s="33"/>
      <c r="K6" s="12"/>
    </row>
    <row r="7" spans="1:11" ht="15.75" customHeight="1" x14ac:dyDescent="0.25">
      <c r="A7" s="1" t="s">
        <v>681</v>
      </c>
      <c r="B7" s="1" t="s">
        <v>379</v>
      </c>
      <c r="C7" s="1">
        <v>94</v>
      </c>
      <c r="D7" s="18">
        <v>100</v>
      </c>
      <c r="E7" s="1">
        <v>84</v>
      </c>
      <c r="F7" s="33">
        <v>95</v>
      </c>
      <c r="G7" s="4">
        <f>ROUND(AVERAGE(C7:F7), 0)</f>
        <v>93</v>
      </c>
      <c r="H7" s="4">
        <f>G7</f>
        <v>93</v>
      </c>
      <c r="I7" s="1"/>
      <c r="J7" s="33"/>
      <c r="K7" s="12"/>
    </row>
    <row r="8" spans="1:11" ht="15.75" customHeight="1" x14ac:dyDescent="0.25">
      <c r="A8" s="1" t="s">
        <v>738</v>
      </c>
      <c r="B8" s="1" t="s">
        <v>379</v>
      </c>
      <c r="C8" s="1">
        <v>94</v>
      </c>
      <c r="D8" s="18">
        <v>90</v>
      </c>
      <c r="E8" s="1">
        <v>56</v>
      </c>
      <c r="F8" s="33">
        <v>95</v>
      </c>
      <c r="G8" s="4">
        <f>ROUND(AVERAGE(C8:F8), 0)</f>
        <v>84</v>
      </c>
      <c r="H8" s="4">
        <f>G8</f>
        <v>84</v>
      </c>
      <c r="I8" s="1"/>
      <c r="J8" s="33"/>
      <c r="K8" s="12"/>
    </row>
    <row r="9" spans="1:11" ht="15.75" customHeight="1" x14ac:dyDescent="0.25">
      <c r="A9" s="1" t="s">
        <v>729</v>
      </c>
      <c r="B9" s="1" t="s">
        <v>379</v>
      </c>
      <c r="C9" s="1">
        <v>100</v>
      </c>
      <c r="D9" s="18">
        <v>98</v>
      </c>
      <c r="E9" s="1">
        <v>88</v>
      </c>
      <c r="F9" s="33">
        <v>95</v>
      </c>
      <c r="G9" s="4">
        <f>ROUND(AVERAGE(C9:F9), 0)</f>
        <v>95</v>
      </c>
      <c r="H9" s="4">
        <f>G9</f>
        <v>95</v>
      </c>
      <c r="I9" s="1"/>
      <c r="J9" s="33"/>
      <c r="K9" s="12"/>
    </row>
    <row r="10" spans="1:11" ht="15.75" customHeight="1" x14ac:dyDescent="0.25">
      <c r="A10" s="1" t="s">
        <v>596</v>
      </c>
      <c r="B10" s="1" t="s">
        <v>379</v>
      </c>
      <c r="C10" s="1">
        <v>94</v>
      </c>
      <c r="D10" s="18">
        <v>95</v>
      </c>
      <c r="E10" s="1">
        <v>55</v>
      </c>
      <c r="F10" s="33">
        <v>95</v>
      </c>
      <c r="G10" s="4">
        <f>ROUND(AVERAGE(C10:F10), 0)</f>
        <v>85</v>
      </c>
      <c r="H10" s="4">
        <f>G10</f>
        <v>85</v>
      </c>
      <c r="I10" s="1"/>
      <c r="J10" s="33"/>
      <c r="K10" s="12"/>
    </row>
    <row r="11" spans="1:11" ht="15.75" customHeight="1" x14ac:dyDescent="0.25">
      <c r="A11" s="1" t="s">
        <v>592</v>
      </c>
      <c r="B11" s="1" t="s">
        <v>379</v>
      </c>
      <c r="C11" s="1">
        <v>100</v>
      </c>
      <c r="D11" s="18">
        <v>95</v>
      </c>
      <c r="E11" s="1">
        <v>66</v>
      </c>
      <c r="F11" s="33">
        <v>95</v>
      </c>
      <c r="G11" s="4">
        <f>ROUND(AVERAGE(C11:F11), 0)</f>
        <v>89</v>
      </c>
      <c r="H11" s="4">
        <f>G11</f>
        <v>89</v>
      </c>
      <c r="I11" s="1"/>
      <c r="J11" s="33"/>
      <c r="K11" s="12"/>
    </row>
    <row r="12" spans="1:11" ht="15.75" customHeight="1" x14ac:dyDescent="0.25">
      <c r="A12" s="1" t="s">
        <v>753</v>
      </c>
      <c r="B12" s="1" t="s">
        <v>379</v>
      </c>
      <c r="C12" s="1">
        <v>98</v>
      </c>
      <c r="D12" s="18">
        <v>95</v>
      </c>
      <c r="E12" s="1">
        <v>41</v>
      </c>
      <c r="F12" s="33">
        <v>95</v>
      </c>
      <c r="G12" s="4">
        <f>ROUND(AVERAGE(C12:F12), 0)</f>
        <v>82</v>
      </c>
      <c r="H12" s="4">
        <f>G12</f>
        <v>82</v>
      </c>
      <c r="I12" s="1"/>
      <c r="J12" s="33"/>
      <c r="K12" s="12"/>
    </row>
    <row r="13" spans="1:11" ht="15.75" customHeight="1" x14ac:dyDescent="0.25">
      <c r="A13" s="1" t="s">
        <v>381</v>
      </c>
      <c r="B13" s="1" t="s">
        <v>382</v>
      </c>
      <c r="C13" s="1">
        <v>98</v>
      </c>
      <c r="D13" s="18">
        <v>100</v>
      </c>
      <c r="E13" s="1">
        <v>60</v>
      </c>
      <c r="F13" s="33">
        <v>90</v>
      </c>
      <c r="G13" s="4">
        <f>ROUND(AVERAGE(C13:F13), 0)</f>
        <v>87</v>
      </c>
      <c r="H13" s="4">
        <f>G13</f>
        <v>87</v>
      </c>
      <c r="I13" s="1"/>
      <c r="J13" s="33"/>
      <c r="K13" s="12"/>
    </row>
    <row r="14" spans="1:11" ht="15.75" customHeight="1" x14ac:dyDescent="0.25">
      <c r="A14" s="1" t="s">
        <v>384</v>
      </c>
      <c r="B14" s="1" t="s">
        <v>382</v>
      </c>
      <c r="C14" s="1">
        <v>95</v>
      </c>
      <c r="D14" s="18">
        <v>100</v>
      </c>
      <c r="E14" s="1">
        <v>99</v>
      </c>
      <c r="F14" s="33">
        <v>95</v>
      </c>
      <c r="G14" s="4">
        <f>ROUND(AVERAGE(C14:F14), 0)</f>
        <v>97</v>
      </c>
      <c r="H14" s="4">
        <f>G14</f>
        <v>97</v>
      </c>
      <c r="I14" s="1"/>
      <c r="J14" s="33"/>
      <c r="K14" s="12"/>
    </row>
    <row r="15" spans="1:11" ht="15.75" customHeight="1" x14ac:dyDescent="0.25">
      <c r="A15" s="1" t="s">
        <v>580</v>
      </c>
      <c r="B15" s="1" t="s">
        <v>382</v>
      </c>
      <c r="C15" s="1">
        <v>99</v>
      </c>
      <c r="D15" s="18">
        <v>100</v>
      </c>
      <c r="E15" s="1">
        <v>83</v>
      </c>
      <c r="F15" s="33">
        <v>95</v>
      </c>
      <c r="G15" s="4">
        <f>ROUND(AVERAGE(C15:F15), 0)</f>
        <v>94</v>
      </c>
      <c r="H15" s="4">
        <f>G15</f>
        <v>94</v>
      </c>
      <c r="I15" s="1"/>
      <c r="J15" s="33"/>
      <c r="K15" s="12"/>
    </row>
    <row r="16" spans="1:11" ht="15.75" customHeight="1" x14ac:dyDescent="0.25">
      <c r="A16" s="1" t="s">
        <v>584</v>
      </c>
      <c r="B16" s="1" t="s">
        <v>382</v>
      </c>
      <c r="C16" s="1">
        <v>95</v>
      </c>
      <c r="D16" s="18">
        <v>88</v>
      </c>
      <c r="E16" s="1">
        <v>65</v>
      </c>
      <c r="F16" s="33">
        <v>90</v>
      </c>
      <c r="G16" s="4">
        <f>ROUND(AVERAGE(C16:F16), 0)</f>
        <v>85</v>
      </c>
      <c r="H16" s="4">
        <f>G16</f>
        <v>85</v>
      </c>
      <c r="I16" s="1"/>
      <c r="J16" s="33"/>
      <c r="K16" s="12"/>
    </row>
    <row r="17" spans="1:11" ht="15.75" customHeight="1" x14ac:dyDescent="0.25">
      <c r="A17" s="1" t="s">
        <v>536</v>
      </c>
      <c r="B17" s="1" t="s">
        <v>382</v>
      </c>
      <c r="C17" s="1">
        <v>100</v>
      </c>
      <c r="D17" s="18">
        <v>100</v>
      </c>
      <c r="E17" s="1">
        <v>100</v>
      </c>
      <c r="F17" s="33">
        <v>90</v>
      </c>
      <c r="G17" s="4">
        <f>ROUND(AVERAGE(C17:F17), 0)</f>
        <v>98</v>
      </c>
      <c r="H17" s="4">
        <f>G17</f>
        <v>98</v>
      </c>
      <c r="I17" s="1"/>
      <c r="J17" s="33"/>
      <c r="K17" s="12"/>
    </row>
    <row r="18" spans="1:11" ht="15.75" customHeight="1" x14ac:dyDescent="0.25">
      <c r="A18" s="1" t="s">
        <v>493</v>
      </c>
      <c r="B18" s="1" t="s">
        <v>382</v>
      </c>
      <c r="C18" s="1">
        <v>92</v>
      </c>
      <c r="D18" s="18">
        <v>100</v>
      </c>
      <c r="E18" s="1">
        <v>65</v>
      </c>
      <c r="F18" s="33">
        <v>95</v>
      </c>
      <c r="G18" s="4">
        <f>ROUND(AVERAGE(C18:F18), 0)</f>
        <v>88</v>
      </c>
      <c r="H18" s="4">
        <f>G18</f>
        <v>88</v>
      </c>
      <c r="I18" s="1"/>
      <c r="J18" s="33"/>
      <c r="K18" s="12"/>
    </row>
    <row r="19" spans="1:11" ht="15.75" customHeight="1" x14ac:dyDescent="0.25">
      <c r="A19" s="1" t="s">
        <v>588</v>
      </c>
      <c r="B19" s="1" t="s">
        <v>382</v>
      </c>
      <c r="C19" s="1">
        <v>97</v>
      </c>
      <c r="D19" s="18">
        <v>96</v>
      </c>
      <c r="E19" s="1">
        <v>91</v>
      </c>
      <c r="F19" s="33">
        <v>90</v>
      </c>
      <c r="G19" s="4">
        <f>ROUND(AVERAGE(C19:F19), 0)</f>
        <v>94</v>
      </c>
      <c r="H19" s="4">
        <f>G19</f>
        <v>94</v>
      </c>
      <c r="I19" s="1"/>
      <c r="J19" s="33"/>
      <c r="K19" s="12"/>
    </row>
    <row r="20" spans="1:11" ht="15.75" customHeight="1" x14ac:dyDescent="0.25">
      <c r="A20" s="1" t="s">
        <v>558</v>
      </c>
      <c r="B20" s="1" t="s">
        <v>382</v>
      </c>
      <c r="C20" s="1">
        <v>99</v>
      </c>
      <c r="D20" s="18">
        <v>100</v>
      </c>
      <c r="E20" s="1">
        <v>86</v>
      </c>
      <c r="F20" s="33">
        <v>90</v>
      </c>
      <c r="G20" s="4">
        <f>ROUND(AVERAGE(C20:F20), 0)</f>
        <v>94</v>
      </c>
      <c r="H20" s="4">
        <f>G20</f>
        <v>94</v>
      </c>
      <c r="I20" s="1"/>
      <c r="J20" s="33"/>
      <c r="K20" s="12"/>
    </row>
    <row r="21" spans="1:11" ht="15.75" customHeight="1" x14ac:dyDescent="0.25">
      <c r="A21" s="1" t="s">
        <v>606</v>
      </c>
      <c r="B21" s="1" t="s">
        <v>382</v>
      </c>
      <c r="C21" s="1">
        <v>98</v>
      </c>
      <c r="D21" s="18">
        <v>100</v>
      </c>
      <c r="E21" s="1">
        <v>59</v>
      </c>
      <c r="F21" s="33">
        <v>90</v>
      </c>
      <c r="G21" s="4">
        <f>ROUND(AVERAGE(C21:F21), 0)</f>
        <v>87</v>
      </c>
      <c r="H21" s="4">
        <f>G21</f>
        <v>87</v>
      </c>
      <c r="I21" s="1"/>
      <c r="J21" s="33"/>
      <c r="K21" s="12"/>
    </row>
    <row r="22" spans="1:11" ht="15.75" customHeight="1" x14ac:dyDescent="0.25">
      <c r="A22" s="1" t="s">
        <v>636</v>
      </c>
      <c r="B22" s="1" t="s">
        <v>382</v>
      </c>
      <c r="C22" s="1">
        <v>83</v>
      </c>
      <c r="D22" s="18">
        <v>100</v>
      </c>
      <c r="E22" s="1">
        <v>84</v>
      </c>
      <c r="F22" s="33">
        <v>90</v>
      </c>
      <c r="G22" s="4">
        <f>ROUND(AVERAGE(C22:F22), 0)</f>
        <v>89</v>
      </c>
      <c r="H22" s="4">
        <f>G22</f>
        <v>89</v>
      </c>
      <c r="I22" s="1"/>
      <c r="J22" s="33"/>
      <c r="K22" s="12"/>
    </row>
    <row r="23" spans="1:11" ht="15.75" customHeight="1" x14ac:dyDescent="0.25">
      <c r="A23" s="1" t="s">
        <v>605</v>
      </c>
      <c r="B23" s="1" t="s">
        <v>382</v>
      </c>
      <c r="C23" s="1">
        <v>100</v>
      </c>
      <c r="D23" s="18">
        <v>100</v>
      </c>
      <c r="E23" s="1">
        <v>71</v>
      </c>
      <c r="F23" s="33">
        <v>90</v>
      </c>
      <c r="G23" s="4">
        <f>ROUND(AVERAGE(C23:F23), 0)</f>
        <v>90</v>
      </c>
      <c r="H23" s="4">
        <f>G23</f>
        <v>90</v>
      </c>
      <c r="I23" s="1"/>
      <c r="J23" s="33"/>
      <c r="K23" s="12"/>
    </row>
    <row r="24" spans="1:11" ht="15.75" customHeight="1" x14ac:dyDescent="0.25">
      <c r="A24" s="1" t="s">
        <v>623</v>
      </c>
      <c r="B24" s="1" t="s">
        <v>382</v>
      </c>
      <c r="C24" s="1">
        <v>100</v>
      </c>
      <c r="D24" s="18">
        <v>100</v>
      </c>
      <c r="E24" s="1">
        <v>78</v>
      </c>
      <c r="F24" s="33">
        <v>90</v>
      </c>
      <c r="G24" s="4">
        <f>ROUND(AVERAGE(C24:F24), 0)</f>
        <v>92</v>
      </c>
      <c r="H24" s="4">
        <f>G24</f>
        <v>92</v>
      </c>
      <c r="I24" s="1"/>
      <c r="J24" s="33"/>
      <c r="K24" s="12"/>
    </row>
    <row r="25" spans="1:11" ht="15.75" customHeight="1" x14ac:dyDescent="0.25">
      <c r="A25" s="1" t="s">
        <v>630</v>
      </c>
      <c r="B25" s="1" t="s">
        <v>382</v>
      </c>
      <c r="C25" s="1">
        <v>94</v>
      </c>
      <c r="D25" s="18">
        <v>93</v>
      </c>
      <c r="E25" s="1">
        <v>77</v>
      </c>
      <c r="F25" s="33">
        <v>90</v>
      </c>
      <c r="G25" s="4">
        <f>ROUND(AVERAGE(C25:F25), 0)</f>
        <v>89</v>
      </c>
      <c r="H25" s="4">
        <f>G25</f>
        <v>89</v>
      </c>
      <c r="I25" s="1"/>
      <c r="J25" s="33"/>
      <c r="K25" s="12"/>
    </row>
    <row r="26" spans="1:11" ht="15.75" customHeight="1" x14ac:dyDescent="0.25">
      <c r="A26" s="1" t="s">
        <v>629</v>
      </c>
      <c r="B26" s="1" t="s">
        <v>382</v>
      </c>
      <c r="C26" s="1">
        <v>100</v>
      </c>
      <c r="D26" s="18">
        <v>96</v>
      </c>
      <c r="E26" s="1">
        <v>87</v>
      </c>
      <c r="F26" s="33">
        <v>90</v>
      </c>
      <c r="G26" s="4">
        <f>ROUND(AVERAGE(C26:F26), 0)</f>
        <v>93</v>
      </c>
      <c r="H26" s="4">
        <f>G26</f>
        <v>93</v>
      </c>
      <c r="I26" s="1"/>
      <c r="J26" s="33"/>
      <c r="K26" s="12"/>
    </row>
    <row r="27" spans="1:11" ht="15.75" customHeight="1" x14ac:dyDescent="0.25">
      <c r="A27" s="1" t="s">
        <v>642</v>
      </c>
      <c r="B27" s="1" t="s">
        <v>382</v>
      </c>
      <c r="C27" s="1">
        <v>99</v>
      </c>
      <c r="D27" s="18">
        <v>100</v>
      </c>
      <c r="E27" s="1">
        <v>100</v>
      </c>
      <c r="F27" s="33">
        <v>90</v>
      </c>
      <c r="G27" s="4">
        <f>ROUND(AVERAGE(C27:F27), 0)</f>
        <v>97</v>
      </c>
      <c r="H27" s="4">
        <f>G27</f>
        <v>97</v>
      </c>
      <c r="I27" s="1"/>
      <c r="J27" s="33"/>
      <c r="K27" s="12"/>
    </row>
    <row r="28" spans="1:11" ht="15.75" customHeight="1" x14ac:dyDescent="0.25">
      <c r="A28" s="1" t="s">
        <v>641</v>
      </c>
      <c r="B28" s="1" t="s">
        <v>382</v>
      </c>
      <c r="C28" s="1">
        <v>100</v>
      </c>
      <c r="D28" s="18">
        <v>100</v>
      </c>
      <c r="E28" s="1">
        <v>96</v>
      </c>
      <c r="F28" s="33">
        <v>90</v>
      </c>
      <c r="G28" s="4">
        <f>ROUND(AVERAGE(C28:F28), 0)</f>
        <v>97</v>
      </c>
      <c r="H28" s="4">
        <f>G28</f>
        <v>97</v>
      </c>
      <c r="I28" s="1"/>
      <c r="J28" s="33"/>
      <c r="K28" s="12"/>
    </row>
    <row r="29" spans="1:11" ht="15.75" customHeight="1" x14ac:dyDescent="0.25">
      <c r="A29" s="1" t="s">
        <v>625</v>
      </c>
      <c r="B29" s="1" t="s">
        <v>382</v>
      </c>
      <c r="C29" s="1">
        <v>88</v>
      </c>
      <c r="D29" s="18">
        <v>100</v>
      </c>
      <c r="E29" s="1">
        <v>50</v>
      </c>
      <c r="F29" s="33">
        <v>95</v>
      </c>
      <c r="G29" s="4">
        <f>ROUND(AVERAGE(C29:F29), 0)</f>
        <v>83</v>
      </c>
      <c r="H29" s="4">
        <f>G29</f>
        <v>83</v>
      </c>
      <c r="I29" s="1"/>
      <c r="J29" s="33"/>
      <c r="K29" s="12"/>
    </row>
    <row r="30" spans="1:11" ht="15.75" customHeight="1" x14ac:dyDescent="0.25">
      <c r="A30" s="1" t="s">
        <v>665</v>
      </c>
      <c r="B30" s="1" t="s">
        <v>382</v>
      </c>
      <c r="C30" s="1">
        <v>96</v>
      </c>
      <c r="D30" s="18">
        <v>94</v>
      </c>
      <c r="E30" s="1">
        <v>80</v>
      </c>
      <c r="F30" s="33">
        <v>90</v>
      </c>
      <c r="G30" s="4">
        <f>ROUND(AVERAGE(C30:F30), 0)</f>
        <v>90</v>
      </c>
      <c r="H30" s="4">
        <f>G30</f>
        <v>90</v>
      </c>
      <c r="I30" s="1"/>
      <c r="J30" s="33"/>
      <c r="K30" s="12"/>
    </row>
    <row r="31" spans="1:11" ht="15.75" customHeight="1" x14ac:dyDescent="0.25">
      <c r="A31" s="1" t="s">
        <v>646</v>
      </c>
      <c r="B31" s="1" t="s">
        <v>382</v>
      </c>
      <c r="C31" s="1">
        <v>92</v>
      </c>
      <c r="D31" s="18">
        <v>100</v>
      </c>
      <c r="E31" s="1">
        <v>70</v>
      </c>
      <c r="F31" s="33">
        <v>95</v>
      </c>
      <c r="G31" s="4">
        <f>ROUND(AVERAGE(C31:F31), 0)</f>
        <v>89</v>
      </c>
      <c r="H31" s="4">
        <f>G31</f>
        <v>89</v>
      </c>
      <c r="I31" s="1"/>
      <c r="J31" s="33"/>
      <c r="K31" s="12"/>
    </row>
    <row r="32" spans="1:11" ht="15.75" customHeight="1" x14ac:dyDescent="0.25">
      <c r="A32" s="1" t="s">
        <v>675</v>
      </c>
      <c r="B32" s="1" t="s">
        <v>382</v>
      </c>
      <c r="C32" s="1">
        <v>96</v>
      </c>
      <c r="D32" s="18">
        <v>94</v>
      </c>
      <c r="E32" s="1">
        <v>86</v>
      </c>
      <c r="F32" s="33">
        <v>90</v>
      </c>
      <c r="G32" s="4">
        <f>ROUND(AVERAGE(C32:F32), 0)</f>
        <v>92</v>
      </c>
      <c r="H32" s="4">
        <f>G32</f>
        <v>92</v>
      </c>
      <c r="I32" s="1"/>
      <c r="J32" s="33"/>
      <c r="K32" s="12"/>
    </row>
    <row r="33" spans="1:11" ht="15.75" customHeight="1" x14ac:dyDescent="0.25">
      <c r="A33" s="1" t="s">
        <v>649</v>
      </c>
      <c r="B33" s="1" t="s">
        <v>382</v>
      </c>
      <c r="C33" s="1">
        <v>98</v>
      </c>
      <c r="D33" s="18">
        <v>100</v>
      </c>
      <c r="E33" s="1">
        <v>73</v>
      </c>
      <c r="F33" s="33">
        <v>95</v>
      </c>
      <c r="G33" s="4">
        <f>ROUND(AVERAGE(C33:F33), 0)</f>
        <v>92</v>
      </c>
      <c r="H33" s="4">
        <f>G33</f>
        <v>92</v>
      </c>
      <c r="I33" s="1"/>
      <c r="J33" s="33"/>
      <c r="K33" s="12"/>
    </row>
    <row r="34" spans="1:11" ht="15.75" customHeight="1" x14ac:dyDescent="0.25">
      <c r="A34" s="1" t="s">
        <v>627</v>
      </c>
      <c r="B34" s="1" t="s">
        <v>382</v>
      </c>
      <c r="C34" s="1">
        <v>93</v>
      </c>
      <c r="D34" s="18">
        <v>100</v>
      </c>
      <c r="E34" s="1">
        <v>72</v>
      </c>
      <c r="F34" s="33">
        <v>90</v>
      </c>
      <c r="G34" s="4">
        <f>ROUND(AVERAGE(C34:F34), 0)</f>
        <v>89</v>
      </c>
      <c r="H34" s="4">
        <f>G34</f>
        <v>89</v>
      </c>
      <c r="I34" s="1"/>
      <c r="J34" s="33"/>
      <c r="K34" s="12"/>
    </row>
    <row r="35" spans="1:11" ht="15.75" customHeight="1" x14ac:dyDescent="0.25">
      <c r="A35" s="1" t="s">
        <v>634</v>
      </c>
      <c r="B35" s="1" t="s">
        <v>382</v>
      </c>
      <c r="C35" s="1">
        <v>94</v>
      </c>
      <c r="D35" s="18">
        <v>100</v>
      </c>
      <c r="E35" s="1">
        <v>59</v>
      </c>
      <c r="F35" s="33">
        <v>95</v>
      </c>
      <c r="G35" s="4">
        <f>ROUND(AVERAGE(C35:F35), 0)</f>
        <v>87</v>
      </c>
      <c r="H35" s="4">
        <f>G35</f>
        <v>87</v>
      </c>
      <c r="I35" s="1"/>
      <c r="J35" s="33"/>
      <c r="K35" s="12"/>
    </row>
    <row r="36" spans="1:11" ht="15.75" customHeight="1" x14ac:dyDescent="0.25">
      <c r="A36" s="1" t="s">
        <v>715</v>
      </c>
      <c r="B36" s="1" t="s">
        <v>382</v>
      </c>
      <c r="C36" s="1">
        <v>100</v>
      </c>
      <c r="D36" s="18">
        <v>100</v>
      </c>
      <c r="E36" s="1">
        <v>78</v>
      </c>
      <c r="F36" s="33">
        <v>90</v>
      </c>
      <c r="G36" s="4">
        <f>ROUND(AVERAGE(C36:F36), 0)</f>
        <v>92</v>
      </c>
      <c r="H36" s="4">
        <f>G36</f>
        <v>92</v>
      </c>
      <c r="I36" s="1"/>
      <c r="J36" s="33"/>
      <c r="K36" s="12"/>
    </row>
    <row r="37" spans="1:11" ht="15.75" customHeight="1" x14ac:dyDescent="0.25">
      <c r="A37" s="1" t="s">
        <v>740</v>
      </c>
      <c r="B37" s="1" t="s">
        <v>382</v>
      </c>
      <c r="C37" s="1">
        <v>93</v>
      </c>
      <c r="D37" s="18">
        <v>100</v>
      </c>
      <c r="E37" s="1">
        <v>82</v>
      </c>
      <c r="F37" s="33">
        <v>90</v>
      </c>
      <c r="G37" s="4">
        <f>ROUND(AVERAGE(C37:F37), 0)</f>
        <v>91</v>
      </c>
      <c r="H37" s="4">
        <f>G37</f>
        <v>91</v>
      </c>
      <c r="I37" s="1"/>
      <c r="J37" s="33"/>
      <c r="K37" s="12"/>
    </row>
    <row r="38" spans="1:11" ht="15.75" customHeight="1" x14ac:dyDescent="0.25">
      <c r="A38" s="1" t="s">
        <v>749</v>
      </c>
      <c r="B38" s="1" t="s">
        <v>382</v>
      </c>
      <c r="C38" s="1">
        <v>92</v>
      </c>
      <c r="D38" s="18">
        <v>92</v>
      </c>
      <c r="E38" s="1">
        <v>56</v>
      </c>
      <c r="F38" s="33">
        <v>95</v>
      </c>
      <c r="G38" s="4">
        <f>ROUND(AVERAGE(C38:F38), 0)</f>
        <v>84</v>
      </c>
      <c r="H38" s="4">
        <f>G38</f>
        <v>84</v>
      </c>
      <c r="I38" s="1"/>
      <c r="J38" s="33"/>
      <c r="K38" s="12"/>
    </row>
    <row r="39" spans="1:11" ht="14.25" x14ac:dyDescent="0.25">
      <c r="A39" s="1" t="s">
        <v>805</v>
      </c>
      <c r="B39" s="1" t="s">
        <v>382</v>
      </c>
      <c r="C39" s="1">
        <v>98</v>
      </c>
      <c r="D39" s="18">
        <v>95</v>
      </c>
      <c r="E39" s="1">
        <v>67</v>
      </c>
      <c r="F39" s="33">
        <v>90</v>
      </c>
      <c r="G39" s="4">
        <f>ROUND(AVERAGE(C39:F39), 0)</f>
        <v>88</v>
      </c>
      <c r="H39" s="4">
        <f>G39</f>
        <v>88</v>
      </c>
      <c r="I39" s="1"/>
      <c r="J39" s="33"/>
      <c r="K39" s="12"/>
    </row>
    <row r="40" spans="1:11" ht="14.25" x14ac:dyDescent="0.25">
      <c r="A40" s="1" t="s">
        <v>554</v>
      </c>
      <c r="B40" s="1" t="s">
        <v>382</v>
      </c>
      <c r="C40" s="1">
        <v>99</v>
      </c>
      <c r="D40" s="18">
        <v>100</v>
      </c>
      <c r="E40" s="1">
        <v>52</v>
      </c>
      <c r="F40" s="33">
        <v>95</v>
      </c>
      <c r="G40" s="4">
        <f>ROUND(AVERAGE(C40:F40), 0)</f>
        <v>87</v>
      </c>
      <c r="H40" s="4">
        <f>G40</f>
        <v>87</v>
      </c>
      <c r="I40" s="1"/>
      <c r="J40" s="33"/>
      <c r="K40" s="12"/>
    </row>
    <row r="41" spans="1:11" ht="14.25" x14ac:dyDescent="0.25">
      <c r="A41" s="1" t="s">
        <v>501</v>
      </c>
      <c r="B41" s="1" t="s">
        <v>382</v>
      </c>
      <c r="C41" s="1">
        <v>96</v>
      </c>
      <c r="D41" s="18">
        <v>100</v>
      </c>
      <c r="E41" s="1">
        <v>90</v>
      </c>
      <c r="F41" s="33">
        <v>90</v>
      </c>
      <c r="G41" s="4">
        <f>ROUND(AVERAGE(C41:F41), 0)</f>
        <v>94</v>
      </c>
      <c r="H41" s="4">
        <f>G41</f>
        <v>94</v>
      </c>
      <c r="I41" s="1"/>
      <c r="J41" s="33"/>
      <c r="K41" s="12"/>
    </row>
    <row r="42" spans="1:11" ht="14.25" x14ac:dyDescent="0.25">
      <c r="A42" s="1" t="s">
        <v>484</v>
      </c>
      <c r="B42" s="1" t="s">
        <v>382</v>
      </c>
      <c r="C42" s="1">
        <v>96</v>
      </c>
      <c r="D42" s="18">
        <v>100</v>
      </c>
      <c r="E42" s="1">
        <v>89</v>
      </c>
      <c r="F42" s="33">
        <v>90</v>
      </c>
      <c r="G42" s="4">
        <f>ROUND(AVERAGE(C42:F42), 0)</f>
        <v>94</v>
      </c>
      <c r="H42" s="4">
        <f>G42</f>
        <v>94</v>
      </c>
      <c r="I42" s="1"/>
      <c r="J42" s="33"/>
      <c r="K42" s="12"/>
    </row>
    <row r="43" spans="1:11" ht="14.25" x14ac:dyDescent="0.25">
      <c r="A43" s="1" t="s">
        <v>586</v>
      </c>
      <c r="B43" s="1" t="s">
        <v>382</v>
      </c>
      <c r="C43" s="1">
        <v>96</v>
      </c>
      <c r="D43" s="18">
        <v>100</v>
      </c>
      <c r="E43" s="1">
        <v>94</v>
      </c>
      <c r="F43" s="33">
        <v>90</v>
      </c>
      <c r="G43" s="4">
        <f>ROUND(AVERAGE(C43:F43), 0)</f>
        <v>95</v>
      </c>
      <c r="H43" s="4">
        <f>G43</f>
        <v>95</v>
      </c>
      <c r="I43" s="1"/>
      <c r="J43" s="33"/>
      <c r="K43" s="12"/>
    </row>
    <row r="44" spans="1:11" ht="14.25" x14ac:dyDescent="0.25">
      <c r="A44" s="1" t="s">
        <v>485</v>
      </c>
      <c r="B44" s="1" t="s">
        <v>382</v>
      </c>
      <c r="C44" s="1">
        <v>94</v>
      </c>
      <c r="D44" s="18">
        <v>100</v>
      </c>
      <c r="E44" s="1">
        <v>89</v>
      </c>
      <c r="F44" s="33">
        <v>90</v>
      </c>
      <c r="G44" s="4">
        <f>ROUND(AVERAGE(C44:F44), 0)</f>
        <v>93</v>
      </c>
      <c r="H44" s="4">
        <f>G44</f>
        <v>93</v>
      </c>
      <c r="I44" s="1"/>
      <c r="J44" s="33"/>
      <c r="K44" s="12"/>
    </row>
    <row r="45" spans="1:11" ht="14.25" x14ac:dyDescent="0.25">
      <c r="A45" s="1" t="s">
        <v>776</v>
      </c>
      <c r="B45" s="1" t="s">
        <v>382</v>
      </c>
      <c r="C45" s="1">
        <v>91</v>
      </c>
      <c r="D45" s="18">
        <v>89</v>
      </c>
      <c r="E45" s="1">
        <v>60</v>
      </c>
      <c r="F45" s="33">
        <v>90</v>
      </c>
      <c r="G45" s="4">
        <f>ROUND(AVERAGE(C45:F45), 0)</f>
        <v>83</v>
      </c>
      <c r="H45" s="4">
        <f>G45</f>
        <v>83</v>
      </c>
      <c r="I45" s="1"/>
      <c r="J45" s="33"/>
      <c r="K45" s="12"/>
    </row>
    <row r="46" spans="1:11" ht="14.25" x14ac:dyDescent="0.25">
      <c r="A46" s="1" t="s">
        <v>386</v>
      </c>
      <c r="B46" s="1" t="s">
        <v>387</v>
      </c>
      <c r="C46" s="1">
        <v>86</v>
      </c>
      <c r="D46" s="18">
        <v>90</v>
      </c>
      <c r="E46" s="1">
        <v>40</v>
      </c>
      <c r="F46" s="33">
        <v>90</v>
      </c>
      <c r="G46" s="4">
        <f>ROUND(AVERAGE(C46:F46), 0)</f>
        <v>77</v>
      </c>
      <c r="H46" s="4">
        <f>G46</f>
        <v>77</v>
      </c>
      <c r="I46" s="1"/>
      <c r="J46" s="33"/>
      <c r="K46" s="12"/>
    </row>
    <row r="47" spans="1:11" ht="14.25" x14ac:dyDescent="0.25">
      <c r="A47" s="1" t="s">
        <v>389</v>
      </c>
      <c r="B47" s="1" t="s">
        <v>390</v>
      </c>
      <c r="C47" s="1">
        <v>98</v>
      </c>
      <c r="D47" s="18">
        <v>100</v>
      </c>
      <c r="E47" s="1">
        <v>74</v>
      </c>
      <c r="F47" s="33">
        <v>95</v>
      </c>
      <c r="G47" s="4">
        <f>ROUND(AVERAGE(C47:F47), 0)</f>
        <v>92</v>
      </c>
      <c r="H47" s="4">
        <f>G47</f>
        <v>92</v>
      </c>
      <c r="I47" s="1"/>
      <c r="J47" s="33"/>
      <c r="K47" s="12"/>
    </row>
    <row r="48" spans="1:11" ht="14.25" x14ac:dyDescent="0.25">
      <c r="A48" s="1" t="s">
        <v>391</v>
      </c>
      <c r="B48" s="1" t="s">
        <v>392</v>
      </c>
      <c r="C48" s="1">
        <v>0</v>
      </c>
      <c r="D48" s="18">
        <v>0</v>
      </c>
      <c r="E48" s="1">
        <v>0</v>
      </c>
      <c r="F48" s="33">
        <v>90</v>
      </c>
      <c r="G48" s="13">
        <f>ROUND(AVERAGE(C48:F48), 0)</f>
        <v>23</v>
      </c>
      <c r="H48" s="13">
        <f>G48</f>
        <v>23</v>
      </c>
      <c r="I48" s="1"/>
      <c r="J48" s="33"/>
      <c r="K48" s="12"/>
    </row>
    <row r="49" spans="1:11" ht="14.25" x14ac:dyDescent="0.25">
      <c r="A49" s="1" t="s">
        <v>393</v>
      </c>
      <c r="B49" s="1" t="s">
        <v>392</v>
      </c>
      <c r="C49" s="1">
        <v>99</v>
      </c>
      <c r="D49" s="18">
        <v>98</v>
      </c>
      <c r="E49" s="1">
        <v>45</v>
      </c>
      <c r="F49" s="33">
        <v>95</v>
      </c>
      <c r="G49" s="4">
        <f>ROUND(AVERAGE(C49:F49), 0)</f>
        <v>84</v>
      </c>
      <c r="H49" s="4">
        <f>G49</f>
        <v>84</v>
      </c>
      <c r="I49" s="1"/>
      <c r="J49" s="33"/>
      <c r="K49" s="12"/>
    </row>
    <row r="50" spans="1:11" ht="14.25" x14ac:dyDescent="0.25">
      <c r="A50" s="1" t="s">
        <v>394</v>
      </c>
      <c r="B50" s="1" t="s">
        <v>395</v>
      </c>
      <c r="C50" s="1">
        <v>74</v>
      </c>
      <c r="D50" s="18">
        <v>63</v>
      </c>
      <c r="E50" s="1">
        <v>58</v>
      </c>
      <c r="F50" s="33">
        <v>85</v>
      </c>
      <c r="G50" s="4">
        <f>ROUND(AVERAGE(C50:F50), 0)</f>
        <v>70</v>
      </c>
      <c r="H50" s="4">
        <f>G50</f>
        <v>70</v>
      </c>
      <c r="I50" s="1"/>
      <c r="J50" s="33"/>
      <c r="K50" s="12"/>
    </row>
    <row r="51" spans="1:11" ht="14.25" x14ac:dyDescent="0.25">
      <c r="A51" s="1" t="s">
        <v>656</v>
      </c>
      <c r="B51" s="1" t="s">
        <v>395</v>
      </c>
      <c r="C51" s="1">
        <v>86</v>
      </c>
      <c r="D51" s="18">
        <v>88</v>
      </c>
      <c r="E51" s="1">
        <v>51</v>
      </c>
      <c r="F51" s="33">
        <v>95</v>
      </c>
      <c r="G51" s="4">
        <f>ROUND(AVERAGE(C51:F51), 0)</f>
        <v>80</v>
      </c>
      <c r="H51" s="4">
        <f>G51</f>
        <v>80</v>
      </c>
      <c r="I51" s="1"/>
      <c r="J51" s="33"/>
      <c r="K51" s="12"/>
    </row>
    <row r="52" spans="1:11" ht="14.25" x14ac:dyDescent="0.25">
      <c r="A52" s="1" t="s">
        <v>716</v>
      </c>
      <c r="B52" s="1" t="s">
        <v>395</v>
      </c>
      <c r="C52" s="1">
        <v>94</v>
      </c>
      <c r="D52" s="18">
        <v>100</v>
      </c>
      <c r="E52" s="1">
        <v>65</v>
      </c>
      <c r="F52" s="33">
        <v>95</v>
      </c>
      <c r="G52" s="4">
        <f>ROUND(AVERAGE(C52:F52), 0)</f>
        <v>89</v>
      </c>
      <c r="H52" s="4">
        <f>G52</f>
        <v>89</v>
      </c>
      <c r="I52" s="1"/>
      <c r="J52" s="33"/>
      <c r="K52" s="12"/>
    </row>
    <row r="53" spans="1:11" ht="14.25" x14ac:dyDescent="0.25">
      <c r="A53" s="1" t="s">
        <v>707</v>
      </c>
      <c r="B53" s="1" t="s">
        <v>395</v>
      </c>
      <c r="C53" s="1">
        <v>94</v>
      </c>
      <c r="D53" s="18">
        <v>88</v>
      </c>
      <c r="E53" s="1">
        <v>57</v>
      </c>
      <c r="F53" s="33">
        <v>95</v>
      </c>
      <c r="G53" s="4">
        <f>ROUND(AVERAGE(C53:F53), 0)</f>
        <v>84</v>
      </c>
      <c r="H53" s="4">
        <f>G53</f>
        <v>84</v>
      </c>
      <c r="I53" s="1"/>
      <c r="J53" s="33"/>
      <c r="K53" s="12"/>
    </row>
    <row r="54" spans="1:11" ht="14.25" x14ac:dyDescent="0.25">
      <c r="A54" s="1" t="s">
        <v>644</v>
      </c>
      <c r="B54" s="1" t="s">
        <v>395</v>
      </c>
      <c r="C54" s="1">
        <v>71</v>
      </c>
      <c r="D54" s="18">
        <v>88</v>
      </c>
      <c r="E54" s="1">
        <v>73</v>
      </c>
      <c r="F54" s="33">
        <v>95</v>
      </c>
      <c r="G54" s="4">
        <f>ROUND(AVERAGE(C54:F54), 0)</f>
        <v>82</v>
      </c>
      <c r="H54" s="4">
        <f>G54</f>
        <v>82</v>
      </c>
      <c r="I54" s="1"/>
      <c r="J54" s="33"/>
      <c r="K54" s="12"/>
    </row>
    <row r="55" spans="1:11" ht="14.25" x14ac:dyDescent="0.25">
      <c r="A55" s="1" t="s">
        <v>616</v>
      </c>
      <c r="B55" s="1" t="s">
        <v>395</v>
      </c>
      <c r="C55" s="1">
        <v>100</v>
      </c>
      <c r="D55" s="18">
        <v>100</v>
      </c>
      <c r="E55" s="1">
        <v>70</v>
      </c>
      <c r="F55" s="33">
        <v>85</v>
      </c>
      <c r="G55" s="4">
        <f>ROUND(AVERAGE(C55:F55), 0)</f>
        <v>89</v>
      </c>
      <c r="H55" s="4">
        <f>G55</f>
        <v>89</v>
      </c>
      <c r="I55" s="1"/>
      <c r="J55" s="33"/>
      <c r="K55" s="12"/>
    </row>
    <row r="56" spans="1:11" ht="14.25" x14ac:dyDescent="0.25">
      <c r="A56" s="1" t="s">
        <v>685</v>
      </c>
      <c r="B56" s="1" t="s">
        <v>395</v>
      </c>
      <c r="C56" s="1">
        <v>95</v>
      </c>
      <c r="D56" s="18">
        <v>100</v>
      </c>
      <c r="E56" s="1">
        <v>84</v>
      </c>
      <c r="F56" s="33">
        <v>95</v>
      </c>
      <c r="G56" s="4">
        <f>ROUND(AVERAGE(C56:F56), 0)</f>
        <v>94</v>
      </c>
      <c r="H56" s="4">
        <f>G56</f>
        <v>94</v>
      </c>
      <c r="I56" s="1"/>
      <c r="J56" s="33"/>
      <c r="K56" s="12"/>
    </row>
    <row r="57" spans="1:11" ht="14.25" x14ac:dyDescent="0.25">
      <c r="A57" s="1" t="s">
        <v>639</v>
      </c>
      <c r="B57" s="1" t="s">
        <v>395</v>
      </c>
      <c r="C57" s="1">
        <v>80</v>
      </c>
      <c r="D57" s="18">
        <v>82</v>
      </c>
      <c r="E57" s="1">
        <v>78</v>
      </c>
      <c r="F57" s="33">
        <v>95</v>
      </c>
      <c r="G57" s="4">
        <f>ROUND(AVERAGE(C57:F57), 0)</f>
        <v>84</v>
      </c>
      <c r="H57" s="4">
        <f>G57</f>
        <v>84</v>
      </c>
      <c r="I57" s="1"/>
      <c r="J57" s="33"/>
      <c r="K57" s="12"/>
    </row>
    <row r="58" spans="1:11" ht="14.25" x14ac:dyDescent="0.25">
      <c r="A58" s="1" t="s">
        <v>751</v>
      </c>
      <c r="B58" s="1" t="s">
        <v>395</v>
      </c>
      <c r="C58" s="1">
        <v>84</v>
      </c>
      <c r="D58" s="18">
        <v>88</v>
      </c>
      <c r="E58" s="1">
        <v>45</v>
      </c>
      <c r="F58" s="33">
        <v>95</v>
      </c>
      <c r="G58" s="4">
        <f>ROUND(AVERAGE(C58:F58), 0)</f>
        <v>78</v>
      </c>
      <c r="H58" s="4">
        <f>G58</f>
        <v>78</v>
      </c>
      <c r="I58" s="1"/>
      <c r="J58" s="33"/>
      <c r="K58" s="12"/>
    </row>
    <row r="59" spans="1:11" ht="14.25" x14ac:dyDescent="0.25">
      <c r="A59" s="1" t="s">
        <v>744</v>
      </c>
      <c r="B59" s="1" t="s">
        <v>395</v>
      </c>
      <c r="C59" s="1">
        <v>83</v>
      </c>
      <c r="D59" s="18">
        <v>88</v>
      </c>
      <c r="E59" s="1">
        <v>77</v>
      </c>
      <c r="F59" s="33">
        <v>90</v>
      </c>
      <c r="G59" s="4">
        <f>ROUND(AVERAGE(C59:F59), 0)</f>
        <v>85</v>
      </c>
      <c r="H59" s="4">
        <f>G59</f>
        <v>85</v>
      </c>
      <c r="I59" s="1"/>
      <c r="J59" s="33"/>
      <c r="K59" s="12"/>
    </row>
    <row r="60" spans="1:11" ht="14.25" x14ac:dyDescent="0.25">
      <c r="A60" s="1" t="s">
        <v>571</v>
      </c>
      <c r="B60" s="1" t="s">
        <v>395</v>
      </c>
      <c r="C60" s="1">
        <v>99</v>
      </c>
      <c r="D60" s="18">
        <v>100</v>
      </c>
      <c r="E60" s="1">
        <v>77</v>
      </c>
      <c r="F60" s="33">
        <v>95</v>
      </c>
      <c r="G60" s="4">
        <f>ROUND(AVERAGE(C60:F60), 0)</f>
        <v>93</v>
      </c>
      <c r="H60" s="4">
        <f>G60</f>
        <v>93</v>
      </c>
      <c r="I60" s="1"/>
      <c r="J60" s="33"/>
      <c r="K60" s="12"/>
    </row>
    <row r="61" spans="1:11" ht="14.25" x14ac:dyDescent="0.25">
      <c r="A61" s="1" t="s">
        <v>556</v>
      </c>
      <c r="B61" s="1" t="s">
        <v>395</v>
      </c>
      <c r="C61" s="1">
        <v>88</v>
      </c>
      <c r="D61" s="18">
        <v>100</v>
      </c>
      <c r="E61" s="1">
        <v>81</v>
      </c>
      <c r="F61" s="33">
        <v>95</v>
      </c>
      <c r="G61" s="4">
        <f>ROUND(AVERAGE(C61:F61), 0)</f>
        <v>91</v>
      </c>
      <c r="H61" s="4">
        <f>G61</f>
        <v>91</v>
      </c>
      <c r="I61" s="1"/>
      <c r="J61" s="33"/>
      <c r="K61" s="12"/>
    </row>
    <row r="62" spans="1:11" ht="14.25" x14ac:dyDescent="0.25">
      <c r="A62" s="1" t="s">
        <v>533</v>
      </c>
      <c r="B62" s="1" t="s">
        <v>395</v>
      </c>
      <c r="C62" s="1">
        <v>100</v>
      </c>
      <c r="D62" s="18">
        <v>100</v>
      </c>
      <c r="E62" s="1">
        <v>90</v>
      </c>
      <c r="F62" s="33">
        <v>95</v>
      </c>
      <c r="G62" s="4">
        <f>ROUND(AVERAGE(C62:F62), 0)</f>
        <v>96</v>
      </c>
      <c r="H62" s="4">
        <f>G62</f>
        <v>96</v>
      </c>
      <c r="I62" s="1"/>
      <c r="J62" s="33"/>
      <c r="K62" s="12"/>
    </row>
    <row r="63" spans="1:11" ht="14.25" x14ac:dyDescent="0.25">
      <c r="A63" s="1" t="s">
        <v>537</v>
      </c>
      <c r="B63" s="1" t="s">
        <v>395</v>
      </c>
      <c r="C63" s="1">
        <v>100</v>
      </c>
      <c r="D63" s="18">
        <v>100</v>
      </c>
      <c r="E63" s="1">
        <v>55</v>
      </c>
      <c r="F63" s="33">
        <v>85</v>
      </c>
      <c r="G63" s="4">
        <f>ROUND(AVERAGE(C63:F63), 0)</f>
        <v>85</v>
      </c>
      <c r="H63" s="4">
        <f>G63</f>
        <v>85</v>
      </c>
      <c r="I63" s="1"/>
      <c r="J63" s="33"/>
      <c r="K63" s="12"/>
    </row>
    <row r="64" spans="1:11" ht="14.25" x14ac:dyDescent="0.25">
      <c r="A64" s="1" t="s">
        <v>397</v>
      </c>
      <c r="B64" s="1" t="s">
        <v>398</v>
      </c>
      <c r="C64" s="1">
        <v>0</v>
      </c>
      <c r="D64" s="3">
        <v>0</v>
      </c>
      <c r="E64" s="1">
        <v>0</v>
      </c>
      <c r="F64" s="33">
        <v>90</v>
      </c>
      <c r="G64" s="13">
        <f>ROUND(AVERAGE(C64:F64), 0)</f>
        <v>23</v>
      </c>
      <c r="H64" s="13">
        <f>G64</f>
        <v>23</v>
      </c>
      <c r="I64" s="1"/>
      <c r="J64" s="33"/>
      <c r="K64" s="12"/>
    </row>
    <row r="65" spans="1:11" ht="14.25" x14ac:dyDescent="0.25">
      <c r="A65" s="1" t="s">
        <v>399</v>
      </c>
      <c r="B65" s="1" t="s">
        <v>398</v>
      </c>
      <c r="C65" s="1">
        <v>99</v>
      </c>
      <c r="D65" s="3">
        <v>100</v>
      </c>
      <c r="E65" s="1">
        <v>89</v>
      </c>
      <c r="F65" s="33">
        <v>90</v>
      </c>
      <c r="G65" s="4">
        <f>ROUND(AVERAGE(C65:F65), 0)</f>
        <v>95</v>
      </c>
      <c r="H65" s="4">
        <f>G65</f>
        <v>95</v>
      </c>
      <c r="I65" s="1"/>
      <c r="J65" s="33"/>
      <c r="K65" s="12"/>
    </row>
    <row r="66" spans="1:11" ht="14.25" x14ac:dyDescent="0.25">
      <c r="A66" s="1" t="s">
        <v>680</v>
      </c>
      <c r="B66" s="1" t="s">
        <v>398</v>
      </c>
      <c r="C66" s="1">
        <v>93</v>
      </c>
      <c r="D66" s="18">
        <v>95</v>
      </c>
      <c r="E66" s="1">
        <v>73</v>
      </c>
      <c r="F66" s="33">
        <v>90</v>
      </c>
      <c r="G66" s="4">
        <f>ROUND(AVERAGE(C66:F66), 0)</f>
        <v>88</v>
      </c>
      <c r="H66" s="4">
        <f>G66</f>
        <v>88</v>
      </c>
      <c r="I66" s="1"/>
      <c r="J66" s="33"/>
      <c r="K66" s="12"/>
    </row>
    <row r="67" spans="1:11" ht="14.25" x14ac:dyDescent="0.25">
      <c r="A67" s="1" t="s">
        <v>771</v>
      </c>
      <c r="B67" s="1" t="s">
        <v>398</v>
      </c>
      <c r="C67" s="1">
        <v>100</v>
      </c>
      <c r="D67" s="18">
        <v>98</v>
      </c>
      <c r="E67" s="1">
        <v>41</v>
      </c>
      <c r="F67" s="33">
        <v>90</v>
      </c>
      <c r="G67" s="4">
        <f>ROUND(AVERAGE(C67:F67), 0)</f>
        <v>82</v>
      </c>
      <c r="H67" s="4">
        <f>G67</f>
        <v>82</v>
      </c>
      <c r="I67" s="1"/>
      <c r="J67" s="33"/>
      <c r="K67" s="12"/>
    </row>
    <row r="68" spans="1:11" ht="14.25" x14ac:dyDescent="0.25">
      <c r="A68" s="1" t="s">
        <v>654</v>
      </c>
      <c r="B68" s="1" t="s">
        <v>398</v>
      </c>
      <c r="C68" s="1">
        <v>100</v>
      </c>
      <c r="D68" s="18">
        <v>100</v>
      </c>
      <c r="E68" s="1">
        <v>92</v>
      </c>
      <c r="F68" s="33">
        <v>90</v>
      </c>
      <c r="G68" s="4">
        <f>ROUND(AVERAGE(C68:F68), 0)</f>
        <v>96</v>
      </c>
      <c r="H68" s="4">
        <f>G68</f>
        <v>96</v>
      </c>
      <c r="I68" s="1"/>
      <c r="J68" s="33"/>
      <c r="K68" s="12"/>
    </row>
    <row r="69" spans="1:11" ht="14.25" x14ac:dyDescent="0.25">
      <c r="A69" s="1" t="s">
        <v>704</v>
      </c>
      <c r="B69" s="1" t="s">
        <v>398</v>
      </c>
      <c r="C69" s="1">
        <v>95</v>
      </c>
      <c r="D69" s="18">
        <v>100</v>
      </c>
      <c r="E69" s="1">
        <v>60</v>
      </c>
      <c r="F69" s="33">
        <v>95</v>
      </c>
      <c r="G69" s="4">
        <f>ROUND(AVERAGE(C69:F69), 0)</f>
        <v>88</v>
      </c>
      <c r="H69" s="4">
        <f>G69</f>
        <v>88</v>
      </c>
      <c r="I69" s="1"/>
      <c r="J69" s="33"/>
      <c r="K69" s="12"/>
    </row>
    <row r="70" spans="1:11" ht="14.25" x14ac:dyDescent="0.25">
      <c r="A70" s="1" t="s">
        <v>763</v>
      </c>
      <c r="B70" s="1" t="s">
        <v>398</v>
      </c>
      <c r="C70" s="1">
        <v>93</v>
      </c>
      <c r="D70" s="18">
        <v>100</v>
      </c>
      <c r="E70" s="1">
        <v>55</v>
      </c>
      <c r="F70" s="33">
        <v>90</v>
      </c>
      <c r="G70" s="4">
        <f>ROUND(AVERAGE(C70:F70), 0)</f>
        <v>85</v>
      </c>
      <c r="H70" s="4">
        <f>G70</f>
        <v>85</v>
      </c>
      <c r="I70" s="1"/>
      <c r="J70" s="33"/>
      <c r="K70" s="12"/>
    </row>
    <row r="71" spans="1:11" ht="14.25" x14ac:dyDescent="0.25">
      <c r="A71" s="1" t="s">
        <v>683</v>
      </c>
      <c r="B71" s="1" t="s">
        <v>398</v>
      </c>
      <c r="C71" s="1">
        <v>100</v>
      </c>
      <c r="D71" s="18">
        <v>100</v>
      </c>
      <c r="E71" s="1">
        <v>87</v>
      </c>
      <c r="F71" s="33">
        <v>95</v>
      </c>
      <c r="G71" s="4">
        <f>ROUND(AVERAGE(C71:F71), 0)</f>
        <v>96</v>
      </c>
      <c r="H71" s="4">
        <f>G71</f>
        <v>96</v>
      </c>
      <c r="I71" s="1"/>
      <c r="J71" s="33"/>
      <c r="K71" s="12"/>
    </row>
    <row r="72" spans="1:11" ht="14.25" x14ac:dyDescent="0.25">
      <c r="A72" s="1" t="s">
        <v>631</v>
      </c>
      <c r="B72" s="1" t="s">
        <v>398</v>
      </c>
      <c r="C72" s="1">
        <v>100</v>
      </c>
      <c r="D72" s="18">
        <v>100</v>
      </c>
      <c r="E72" s="1">
        <v>89</v>
      </c>
      <c r="F72" s="33">
        <v>95</v>
      </c>
      <c r="G72" s="4">
        <f>ROUND(AVERAGE(C72:F72), 0)</f>
        <v>96</v>
      </c>
      <c r="H72" s="4">
        <f>G72</f>
        <v>96</v>
      </c>
      <c r="I72" s="1"/>
      <c r="J72" s="33"/>
      <c r="K72" s="12"/>
    </row>
    <row r="73" spans="1:11" ht="14.25" x14ac:dyDescent="0.25">
      <c r="A73" s="1" t="s">
        <v>721</v>
      </c>
      <c r="B73" s="1" t="s">
        <v>398</v>
      </c>
      <c r="C73" s="1">
        <v>90</v>
      </c>
      <c r="D73" s="18">
        <v>100</v>
      </c>
      <c r="E73" s="1">
        <v>85</v>
      </c>
      <c r="F73" s="33">
        <v>95</v>
      </c>
      <c r="G73" s="4">
        <f>ROUND(AVERAGE(C73:F73), 0)</f>
        <v>93</v>
      </c>
      <c r="H73" s="4">
        <f>G73</f>
        <v>93</v>
      </c>
      <c r="I73" s="1"/>
      <c r="J73" s="33"/>
      <c r="K73" s="12"/>
    </row>
    <row r="74" spans="1:11" ht="14.25" x14ac:dyDescent="0.25">
      <c r="A74" s="1" t="s">
        <v>569</v>
      </c>
      <c r="B74" s="1" t="s">
        <v>398</v>
      </c>
      <c r="C74" s="1">
        <v>100</v>
      </c>
      <c r="D74" s="18">
        <v>100</v>
      </c>
      <c r="E74" s="1">
        <v>99</v>
      </c>
      <c r="F74" s="33">
        <v>90</v>
      </c>
      <c r="G74" s="4">
        <f>ROUND(AVERAGE(C74:F74), 0)</f>
        <v>97</v>
      </c>
      <c r="H74" s="4">
        <f>G74</f>
        <v>97</v>
      </c>
      <c r="I74" s="1"/>
      <c r="J74" s="33"/>
      <c r="K74" s="12"/>
    </row>
    <row r="75" spans="1:11" ht="14.25" x14ac:dyDescent="0.25">
      <c r="A75" s="1" t="s">
        <v>521</v>
      </c>
      <c r="B75" s="1" t="s">
        <v>398</v>
      </c>
      <c r="C75" s="1">
        <v>88</v>
      </c>
      <c r="D75" s="18">
        <v>85</v>
      </c>
      <c r="E75" s="1">
        <v>64</v>
      </c>
      <c r="F75" s="33">
        <v>95</v>
      </c>
      <c r="G75" s="4">
        <f>ROUND(AVERAGE(C75:F75), 0)</f>
        <v>83</v>
      </c>
      <c r="H75" s="4">
        <f>G75</f>
        <v>83</v>
      </c>
      <c r="I75" s="1"/>
      <c r="J75" s="33"/>
      <c r="K75" s="12"/>
    </row>
    <row r="76" spans="1:11" ht="14.25" x14ac:dyDescent="0.25">
      <c r="A76" s="1" t="s">
        <v>503</v>
      </c>
      <c r="B76" s="1" t="s">
        <v>398</v>
      </c>
      <c r="C76" s="1">
        <v>100</v>
      </c>
      <c r="D76" s="3">
        <v>100</v>
      </c>
      <c r="E76" s="1">
        <v>100</v>
      </c>
      <c r="F76" s="33">
        <v>95</v>
      </c>
      <c r="G76" s="4">
        <f>ROUND(AVERAGE(C76:F76), 0)</f>
        <v>99</v>
      </c>
      <c r="H76" s="4">
        <f>G76</f>
        <v>99</v>
      </c>
      <c r="I76" s="1"/>
      <c r="J76" s="33"/>
      <c r="K76" s="12"/>
    </row>
    <row r="77" spans="1:11" ht="14.25" x14ac:dyDescent="0.25">
      <c r="A77" s="1" t="s">
        <v>560</v>
      </c>
      <c r="B77" s="1" t="s">
        <v>398</v>
      </c>
      <c r="C77" s="1">
        <v>100</v>
      </c>
      <c r="D77" s="3">
        <v>90</v>
      </c>
      <c r="E77" s="1">
        <v>51</v>
      </c>
      <c r="F77" s="33">
        <v>90</v>
      </c>
      <c r="G77" s="4">
        <f>ROUND(AVERAGE(C77:F77), 0)</f>
        <v>83</v>
      </c>
      <c r="H77" s="4">
        <f>G77</f>
        <v>83</v>
      </c>
      <c r="I77" s="1"/>
      <c r="J77" s="33"/>
      <c r="K77" s="12"/>
    </row>
    <row r="78" spans="1:11" ht="14.25" x14ac:dyDescent="0.25">
      <c r="A78" s="1" t="s">
        <v>755</v>
      </c>
      <c r="B78" s="1" t="s">
        <v>398</v>
      </c>
      <c r="C78" s="1">
        <v>100</v>
      </c>
      <c r="D78" s="3">
        <v>100</v>
      </c>
      <c r="E78" s="1">
        <v>99</v>
      </c>
      <c r="F78" s="33">
        <v>90</v>
      </c>
      <c r="G78" s="4">
        <f>ROUND(AVERAGE(C78:F78), 0)</f>
        <v>97</v>
      </c>
      <c r="H78" s="4">
        <f>G78</f>
        <v>97</v>
      </c>
      <c r="I78" s="1"/>
      <c r="J78" s="33"/>
      <c r="K78" s="12"/>
    </row>
    <row r="79" spans="1:11" ht="14.25" x14ac:dyDescent="0.25">
      <c r="A79" s="1" t="s">
        <v>781</v>
      </c>
      <c r="B79" s="1" t="s">
        <v>398</v>
      </c>
      <c r="C79" s="1">
        <v>100</v>
      </c>
      <c r="D79" s="18">
        <v>100</v>
      </c>
      <c r="E79" s="1">
        <v>100</v>
      </c>
      <c r="F79" s="33">
        <v>90</v>
      </c>
      <c r="G79" s="4">
        <f>ROUND(AVERAGE(C79:F79), 0)</f>
        <v>98</v>
      </c>
      <c r="H79" s="4">
        <f>G79</f>
        <v>98</v>
      </c>
      <c r="I79" s="1"/>
      <c r="J79" s="33"/>
      <c r="K79" s="12"/>
    </row>
    <row r="80" spans="1:11" ht="14.25" x14ac:dyDescent="0.25">
      <c r="A80" s="1" t="s">
        <v>401</v>
      </c>
      <c r="B80" s="1" t="s">
        <v>402</v>
      </c>
      <c r="C80" s="1">
        <v>94</v>
      </c>
      <c r="D80" s="18">
        <v>100</v>
      </c>
      <c r="E80" s="1">
        <v>53</v>
      </c>
      <c r="F80" s="33">
        <v>90</v>
      </c>
      <c r="G80" s="4">
        <f>ROUND(AVERAGE(C80:F80), 0)</f>
        <v>84</v>
      </c>
      <c r="H80" s="4">
        <f>G80</f>
        <v>84</v>
      </c>
      <c r="I80" s="1"/>
      <c r="J80" s="33"/>
      <c r="K80" s="12"/>
    </row>
    <row r="81" spans="1:11" ht="14.25" x14ac:dyDescent="0.25">
      <c r="A81" s="1" t="s">
        <v>404</v>
      </c>
      <c r="B81" s="1" t="s">
        <v>402</v>
      </c>
      <c r="C81" s="1">
        <v>100</v>
      </c>
      <c r="D81" s="18">
        <v>100</v>
      </c>
      <c r="E81" s="1">
        <v>84</v>
      </c>
      <c r="F81" s="33">
        <v>95</v>
      </c>
      <c r="G81" s="4">
        <f>ROUND(AVERAGE(C81:F81), 0)</f>
        <v>95</v>
      </c>
      <c r="H81" s="4">
        <f>G81</f>
        <v>95</v>
      </c>
      <c r="I81" s="1"/>
      <c r="J81" s="33"/>
      <c r="K81" s="12"/>
    </row>
    <row r="82" spans="1:11" ht="14.25" x14ac:dyDescent="0.25">
      <c r="A82" s="1" t="s">
        <v>768</v>
      </c>
      <c r="B82" s="1" t="s">
        <v>402</v>
      </c>
      <c r="C82" s="1">
        <v>100</v>
      </c>
      <c r="D82" s="18">
        <v>100</v>
      </c>
      <c r="E82" s="1">
        <v>91</v>
      </c>
      <c r="F82" s="33">
        <v>90</v>
      </c>
      <c r="G82" s="4">
        <f>ROUND(AVERAGE(C82:F82), 0)</f>
        <v>95</v>
      </c>
      <c r="H82" s="4">
        <f>G82</f>
        <v>95</v>
      </c>
      <c r="I82" s="1"/>
      <c r="J82" s="33"/>
      <c r="K82" s="12"/>
    </row>
    <row r="83" spans="1:11" ht="14.25" x14ac:dyDescent="0.25">
      <c r="A83" s="1" t="s">
        <v>747</v>
      </c>
      <c r="B83" s="1" t="s">
        <v>402</v>
      </c>
      <c r="C83" s="1">
        <v>92</v>
      </c>
      <c r="D83" s="18">
        <v>100</v>
      </c>
      <c r="E83" s="1">
        <v>100</v>
      </c>
      <c r="F83" s="33">
        <v>95</v>
      </c>
      <c r="G83" s="4">
        <f>ROUND(AVERAGE(C83:F83), 0)</f>
        <v>97</v>
      </c>
      <c r="H83" s="4">
        <f>G83</f>
        <v>97</v>
      </c>
      <c r="I83" s="1"/>
      <c r="J83" s="33"/>
      <c r="K83" s="12"/>
    </row>
    <row r="84" spans="1:11" ht="14.25" x14ac:dyDescent="0.25">
      <c r="A84" s="1" t="s">
        <v>597</v>
      </c>
      <c r="B84" s="1" t="s">
        <v>402</v>
      </c>
      <c r="C84" s="1">
        <v>89</v>
      </c>
      <c r="D84" s="18">
        <v>95</v>
      </c>
      <c r="E84" s="1">
        <v>62</v>
      </c>
      <c r="F84" s="33">
        <v>95</v>
      </c>
      <c r="G84" s="4">
        <f>ROUND(AVERAGE(C84:F84), 0)</f>
        <v>85</v>
      </c>
      <c r="H84" s="4">
        <f>G84</f>
        <v>85</v>
      </c>
      <c r="I84" s="1"/>
      <c r="J84" s="33"/>
      <c r="K84" s="12"/>
    </row>
    <row r="85" spans="1:11" ht="14.25" x14ac:dyDescent="0.25">
      <c r="A85" s="1" t="s">
        <v>806</v>
      </c>
      <c r="B85" s="1" t="s">
        <v>807</v>
      </c>
      <c r="C85" s="1">
        <v>98</v>
      </c>
      <c r="D85" s="18">
        <v>100</v>
      </c>
      <c r="E85" s="1">
        <v>71</v>
      </c>
      <c r="F85" s="33">
        <v>95</v>
      </c>
      <c r="G85" s="4">
        <f>ROUND(AVERAGE(C85:F85), 0)</f>
        <v>91</v>
      </c>
      <c r="H85" s="4">
        <f>G85</f>
        <v>91</v>
      </c>
      <c r="I85" s="1"/>
      <c r="J85" s="33"/>
      <c r="K85" s="12"/>
    </row>
    <row r="86" spans="1:11" ht="14.25" x14ac:dyDescent="0.25">
      <c r="A86" s="1" t="s">
        <v>809</v>
      </c>
      <c r="B86" s="1" t="s">
        <v>807</v>
      </c>
      <c r="C86" s="1">
        <v>93</v>
      </c>
      <c r="D86" s="18">
        <v>98</v>
      </c>
      <c r="E86" s="1">
        <v>59</v>
      </c>
      <c r="F86" s="33">
        <v>95</v>
      </c>
      <c r="G86" s="4">
        <f>ROUND(AVERAGE(C86:F86), 0)</f>
        <v>86</v>
      </c>
      <c r="H86" s="4">
        <f>G86</f>
        <v>86</v>
      </c>
      <c r="I86" s="1"/>
      <c r="J86" s="33"/>
      <c r="K86" s="12"/>
    </row>
    <row r="87" spans="1:11" ht="14.25" x14ac:dyDescent="0.25">
      <c r="A87" s="1" t="s">
        <v>811</v>
      </c>
      <c r="B87" s="1" t="s">
        <v>807</v>
      </c>
      <c r="C87" s="1">
        <v>91</v>
      </c>
      <c r="D87" s="18">
        <v>100</v>
      </c>
      <c r="E87" s="1">
        <v>94</v>
      </c>
      <c r="F87" s="33">
        <v>95</v>
      </c>
      <c r="G87" s="4">
        <f>ROUND(AVERAGE(C87:F87), 0)</f>
        <v>95</v>
      </c>
      <c r="H87" s="4">
        <f>G87</f>
        <v>95</v>
      </c>
      <c r="I87" s="1"/>
      <c r="J87" s="33"/>
      <c r="K87" s="12"/>
    </row>
    <row r="88" spans="1:11" ht="14.25" x14ac:dyDescent="0.25">
      <c r="A88" s="1" t="s">
        <v>813</v>
      </c>
      <c r="B88" s="1" t="s">
        <v>807</v>
      </c>
      <c r="C88" s="1">
        <v>100</v>
      </c>
      <c r="D88" s="18">
        <v>100</v>
      </c>
      <c r="E88" s="1">
        <v>83</v>
      </c>
      <c r="F88" s="33">
        <v>95</v>
      </c>
      <c r="G88" s="4">
        <f>ROUND(AVERAGE(C88:F88), 0)</f>
        <v>95</v>
      </c>
      <c r="H88" s="4">
        <f>G88</f>
        <v>95</v>
      </c>
      <c r="I88" s="1"/>
      <c r="J88" s="33"/>
      <c r="K88" s="12"/>
    </row>
    <row r="89" spans="1:11" ht="14.25" x14ac:dyDescent="0.25">
      <c r="A89" s="1" t="s">
        <v>405</v>
      </c>
      <c r="B89" s="1" t="s">
        <v>406</v>
      </c>
      <c r="C89" s="1">
        <v>80</v>
      </c>
      <c r="D89" s="18">
        <v>75</v>
      </c>
      <c r="E89" s="1">
        <v>71</v>
      </c>
      <c r="F89" s="33">
        <v>95</v>
      </c>
      <c r="G89" s="4">
        <f>ROUND(AVERAGE(C89:F89), 0)</f>
        <v>80</v>
      </c>
      <c r="H89" s="4">
        <f>G89</f>
        <v>80</v>
      </c>
      <c r="I89" s="1"/>
      <c r="J89" s="33"/>
      <c r="K89" s="12"/>
    </row>
    <row r="90" spans="1:11" ht="14.25" x14ac:dyDescent="0.25">
      <c r="A90" s="1" t="s">
        <v>408</v>
      </c>
      <c r="B90" s="1" t="s">
        <v>406</v>
      </c>
      <c r="C90" s="1">
        <v>79</v>
      </c>
      <c r="D90" s="18">
        <v>100</v>
      </c>
      <c r="E90" s="1">
        <v>54</v>
      </c>
      <c r="F90" s="33">
        <v>95</v>
      </c>
      <c r="G90" s="4">
        <f>ROUND(AVERAGE(C90:F90), 0)</f>
        <v>82</v>
      </c>
      <c r="H90" s="4">
        <f>G90</f>
        <v>82</v>
      </c>
      <c r="I90" s="1"/>
      <c r="J90" s="33"/>
      <c r="K90" s="12"/>
    </row>
    <row r="91" spans="1:11" ht="14.25" x14ac:dyDescent="0.25">
      <c r="A91" s="1" t="s">
        <v>410</v>
      </c>
      <c r="B91" s="1" t="s">
        <v>406</v>
      </c>
      <c r="C91" s="1">
        <v>80</v>
      </c>
      <c r="D91" s="18">
        <v>100</v>
      </c>
      <c r="E91" s="1">
        <v>48</v>
      </c>
      <c r="F91" s="33">
        <v>95</v>
      </c>
      <c r="G91" s="4">
        <f>ROUND(AVERAGE(C91:F91), 0)</f>
        <v>81</v>
      </c>
      <c r="H91" s="4">
        <f>G91</f>
        <v>81</v>
      </c>
      <c r="I91" s="1"/>
      <c r="J91" s="33"/>
      <c r="K91" s="12"/>
    </row>
    <row r="92" spans="1:11" ht="14.25" x14ac:dyDescent="0.25">
      <c r="A92" s="1" t="s">
        <v>411</v>
      </c>
      <c r="B92" s="1" t="s">
        <v>406</v>
      </c>
      <c r="C92" s="1">
        <v>78</v>
      </c>
      <c r="D92" s="18">
        <v>100</v>
      </c>
      <c r="E92" s="1">
        <v>51</v>
      </c>
      <c r="F92" s="33">
        <v>95</v>
      </c>
      <c r="G92" s="4">
        <f>ROUND(AVERAGE(C92:F92), 0)</f>
        <v>81</v>
      </c>
      <c r="H92" s="4">
        <f>G92</f>
        <v>81</v>
      </c>
      <c r="I92" s="1"/>
      <c r="J92" s="33"/>
      <c r="K92" s="12"/>
    </row>
    <row r="93" spans="1:11" ht="14.25" x14ac:dyDescent="0.25">
      <c r="A93" s="1" t="s">
        <v>413</v>
      </c>
      <c r="B93" s="1" t="s">
        <v>406</v>
      </c>
      <c r="C93" s="1">
        <v>73</v>
      </c>
      <c r="D93" s="18">
        <v>75</v>
      </c>
      <c r="E93" s="1">
        <v>65</v>
      </c>
      <c r="F93" s="33">
        <v>95</v>
      </c>
      <c r="G93" s="4">
        <f>ROUND(AVERAGE(C93:F93), 0)</f>
        <v>77</v>
      </c>
      <c r="H93" s="4">
        <f>G93</f>
        <v>77</v>
      </c>
      <c r="I93" s="1"/>
      <c r="J93" s="33"/>
      <c r="K93" s="12"/>
    </row>
    <row r="94" spans="1:11" ht="14.25" x14ac:dyDescent="0.25">
      <c r="A94" s="1" t="s">
        <v>538</v>
      </c>
      <c r="B94" s="1" t="s">
        <v>406</v>
      </c>
      <c r="C94" s="1">
        <v>80</v>
      </c>
      <c r="D94" s="18">
        <v>100</v>
      </c>
      <c r="E94" s="1">
        <v>83</v>
      </c>
      <c r="F94" s="33">
        <v>95</v>
      </c>
      <c r="G94" s="4">
        <f>ROUND(AVERAGE(C94:F94), 0)</f>
        <v>90</v>
      </c>
      <c r="H94" s="4">
        <f>G94</f>
        <v>90</v>
      </c>
      <c r="I94" s="1"/>
      <c r="J94" s="33"/>
      <c r="K94" s="12"/>
    </row>
    <row r="95" spans="1:11" ht="14.25" x14ac:dyDescent="0.25">
      <c r="A95" s="1" t="s">
        <v>540</v>
      </c>
      <c r="B95" s="1" t="s">
        <v>406</v>
      </c>
      <c r="C95" s="1">
        <v>80</v>
      </c>
      <c r="D95" s="18">
        <v>100</v>
      </c>
      <c r="E95" s="1">
        <v>87</v>
      </c>
      <c r="F95" s="33">
        <v>95</v>
      </c>
      <c r="G95" s="4">
        <f>ROUND(AVERAGE(C95:F95), 0)</f>
        <v>91</v>
      </c>
      <c r="H95" s="4">
        <f>G95</f>
        <v>91</v>
      </c>
      <c r="I95" s="1"/>
      <c r="J95" s="33"/>
      <c r="K95" s="12"/>
    </row>
    <row r="96" spans="1:11" ht="14.25" x14ac:dyDescent="0.25">
      <c r="A96" s="1" t="s">
        <v>415</v>
      </c>
      <c r="B96" s="1" t="s">
        <v>416</v>
      </c>
      <c r="C96" s="1">
        <v>99</v>
      </c>
      <c r="D96" s="18">
        <v>0</v>
      </c>
      <c r="E96" s="1">
        <v>0</v>
      </c>
      <c r="F96" s="33">
        <v>95</v>
      </c>
      <c r="G96" s="13">
        <f>ROUND(AVERAGE(C96:F96), 0)</f>
        <v>49</v>
      </c>
      <c r="H96" s="13">
        <f>G96</f>
        <v>49</v>
      </c>
      <c r="I96" s="1"/>
      <c r="J96" s="33"/>
      <c r="K96" s="12"/>
    </row>
    <row r="97" spans="1:11" ht="14.25" x14ac:dyDescent="0.25">
      <c r="A97" s="1" t="s">
        <v>417</v>
      </c>
      <c r="B97" s="1" t="s">
        <v>416</v>
      </c>
      <c r="C97" s="1">
        <v>100</v>
      </c>
      <c r="D97" s="18">
        <v>100</v>
      </c>
      <c r="E97" s="1">
        <v>73</v>
      </c>
      <c r="F97" s="33">
        <v>95</v>
      </c>
      <c r="G97" s="4">
        <f>ROUND(AVERAGE(C97:F97), 0)</f>
        <v>92</v>
      </c>
      <c r="H97" s="4">
        <f>G97</f>
        <v>92</v>
      </c>
      <c r="I97" s="1"/>
      <c r="J97" s="33"/>
      <c r="K97" s="12"/>
    </row>
    <row r="98" spans="1:11" ht="14.25" x14ac:dyDescent="0.25">
      <c r="A98" s="1" t="s">
        <v>543</v>
      </c>
      <c r="B98" s="1" t="s">
        <v>416</v>
      </c>
      <c r="C98" s="1">
        <v>100</v>
      </c>
      <c r="D98" s="18">
        <v>100</v>
      </c>
      <c r="E98" s="1">
        <v>79</v>
      </c>
      <c r="F98" s="33">
        <v>95</v>
      </c>
      <c r="G98" s="4">
        <f>ROUND(AVERAGE(C98:F98), 0)</f>
        <v>94</v>
      </c>
      <c r="H98" s="4">
        <f>G98</f>
        <v>94</v>
      </c>
      <c r="I98" s="1"/>
      <c r="J98" s="33"/>
      <c r="K98" s="12"/>
    </row>
    <row r="99" spans="1:11" ht="14.25" x14ac:dyDescent="0.25">
      <c r="A99" s="1" t="s">
        <v>545</v>
      </c>
      <c r="B99" s="1" t="s">
        <v>416</v>
      </c>
      <c r="C99" s="1">
        <v>87</v>
      </c>
      <c r="D99" s="18">
        <v>100</v>
      </c>
      <c r="E99" s="1">
        <v>86</v>
      </c>
      <c r="F99" s="33">
        <v>95</v>
      </c>
      <c r="G99" s="4">
        <f>ROUND(AVERAGE(C99:F99), 0)</f>
        <v>92</v>
      </c>
      <c r="H99" s="4">
        <f>G99</f>
        <v>92</v>
      </c>
      <c r="I99" s="1"/>
      <c r="J99" s="33"/>
      <c r="K99" s="12"/>
    </row>
    <row r="100" spans="1:11" ht="14.25" x14ac:dyDescent="0.25">
      <c r="A100" s="1" t="s">
        <v>547</v>
      </c>
      <c r="B100" s="1" t="s">
        <v>416</v>
      </c>
      <c r="C100" s="1">
        <v>100</v>
      </c>
      <c r="D100" s="18">
        <v>100</v>
      </c>
      <c r="E100" s="1">
        <v>76</v>
      </c>
      <c r="F100" s="33">
        <v>95</v>
      </c>
      <c r="G100" s="4">
        <f>ROUND(AVERAGE(C100:F100), 0)</f>
        <v>93</v>
      </c>
      <c r="H100" s="4">
        <f>G100</f>
        <v>93</v>
      </c>
      <c r="I100" s="1"/>
      <c r="J100" s="33"/>
      <c r="K100" s="12"/>
    </row>
    <row r="101" spans="1:11" ht="14.25" x14ac:dyDescent="0.25">
      <c r="A101" s="1" t="s">
        <v>548</v>
      </c>
      <c r="B101" s="1" t="s">
        <v>416</v>
      </c>
      <c r="C101" s="1">
        <v>92</v>
      </c>
      <c r="D101" s="18">
        <v>100</v>
      </c>
      <c r="E101" s="1">
        <v>69</v>
      </c>
      <c r="F101" s="33">
        <v>95</v>
      </c>
      <c r="G101" s="4">
        <f>ROUND(AVERAGE(C101:F101), 0)</f>
        <v>89</v>
      </c>
      <c r="H101" s="4">
        <f>G101</f>
        <v>89</v>
      </c>
      <c r="I101" s="1"/>
      <c r="J101" s="33"/>
      <c r="K101" s="12"/>
    </row>
    <row r="102" spans="1:11" ht="14.25" x14ac:dyDescent="0.25">
      <c r="A102" s="1" t="s">
        <v>418</v>
      </c>
      <c r="B102" s="1" t="s">
        <v>419</v>
      </c>
      <c r="C102" s="1">
        <v>89</v>
      </c>
      <c r="D102" s="18">
        <v>100</v>
      </c>
      <c r="E102" s="1">
        <v>87</v>
      </c>
      <c r="F102" s="33">
        <v>90</v>
      </c>
      <c r="G102" s="4">
        <f>ROUND(AVERAGE(C102:F102), 0)</f>
        <v>92</v>
      </c>
      <c r="H102" s="4">
        <f>G102</f>
        <v>92</v>
      </c>
      <c r="I102" s="1"/>
      <c r="J102" s="33"/>
      <c r="K102" s="12"/>
    </row>
    <row r="103" spans="1:11" ht="14.25" x14ac:dyDescent="0.25">
      <c r="A103" s="1" t="s">
        <v>420</v>
      </c>
      <c r="B103" s="1" t="s">
        <v>419</v>
      </c>
      <c r="C103" s="1">
        <v>90</v>
      </c>
      <c r="D103" s="18">
        <v>100</v>
      </c>
      <c r="E103" s="1">
        <v>61</v>
      </c>
      <c r="F103" s="33">
        <v>90</v>
      </c>
      <c r="G103" s="4">
        <f>ROUND(AVERAGE(C103:F103), 0)</f>
        <v>85</v>
      </c>
      <c r="H103" s="4">
        <f>G103</f>
        <v>85</v>
      </c>
      <c r="I103" s="1"/>
      <c r="J103" s="33"/>
      <c r="K103" s="12"/>
    </row>
    <row r="104" spans="1:11" ht="14.25" x14ac:dyDescent="0.25">
      <c r="A104" s="1" t="s">
        <v>772</v>
      </c>
      <c r="B104" s="1" t="s">
        <v>419</v>
      </c>
      <c r="C104" s="1">
        <v>92</v>
      </c>
      <c r="D104" s="3">
        <v>70</v>
      </c>
      <c r="E104" s="1">
        <v>77</v>
      </c>
      <c r="F104" s="33">
        <v>95</v>
      </c>
      <c r="G104" s="4">
        <f>ROUND(AVERAGE(C104:F104), 0)</f>
        <v>84</v>
      </c>
      <c r="H104" s="4">
        <f>G104</f>
        <v>84</v>
      </c>
      <c r="I104" s="1"/>
      <c r="J104" s="33"/>
      <c r="K104" s="12"/>
    </row>
    <row r="105" spans="1:11" ht="14.25" x14ac:dyDescent="0.25">
      <c r="A105" s="1" t="s">
        <v>534</v>
      </c>
      <c r="B105" s="1" t="s">
        <v>419</v>
      </c>
      <c r="C105" s="1">
        <v>94</v>
      </c>
      <c r="D105" s="18">
        <v>100</v>
      </c>
      <c r="E105" s="1">
        <v>63</v>
      </c>
      <c r="F105" s="33">
        <v>90</v>
      </c>
      <c r="G105" s="4">
        <f>ROUND(AVERAGE(C105:F105), 0)</f>
        <v>87</v>
      </c>
      <c r="H105" s="4">
        <f>G105</f>
        <v>87</v>
      </c>
      <c r="I105" s="1"/>
      <c r="J105" s="33"/>
      <c r="K105" s="12"/>
    </row>
    <row r="106" spans="1:11" ht="14.25" x14ac:dyDescent="0.25">
      <c r="A106" s="1" t="s">
        <v>492</v>
      </c>
      <c r="B106" s="1" t="s">
        <v>419</v>
      </c>
      <c r="C106" s="3">
        <v>98</v>
      </c>
      <c r="D106" s="18">
        <v>100</v>
      </c>
      <c r="E106" s="1">
        <v>83</v>
      </c>
      <c r="F106" s="33">
        <v>90</v>
      </c>
      <c r="G106" s="4">
        <f>ROUND(AVERAGE(C106:F106), 0)</f>
        <v>93</v>
      </c>
      <c r="H106" s="4">
        <f>G106</f>
        <v>93</v>
      </c>
      <c r="I106" s="1"/>
      <c r="J106" s="33"/>
      <c r="K106" s="12"/>
    </row>
    <row r="107" spans="1:11" ht="14.25" x14ac:dyDescent="0.25">
      <c r="A107" s="1" t="s">
        <v>421</v>
      </c>
      <c r="B107" s="1" t="s">
        <v>422</v>
      </c>
      <c r="C107" s="1">
        <v>72</v>
      </c>
      <c r="D107" s="18">
        <v>94</v>
      </c>
      <c r="E107" s="1">
        <v>96</v>
      </c>
      <c r="F107" s="33">
        <v>95</v>
      </c>
      <c r="G107" s="4">
        <f>ROUND(AVERAGE(C107:F107), 0)</f>
        <v>89</v>
      </c>
      <c r="H107" s="4">
        <f>G107</f>
        <v>89</v>
      </c>
      <c r="I107" s="1"/>
      <c r="J107" s="33"/>
      <c r="K107" s="12"/>
    </row>
    <row r="108" spans="1:11" ht="14.25" x14ac:dyDescent="0.25">
      <c r="A108" s="1" t="s">
        <v>423</v>
      </c>
      <c r="B108" s="1" t="s">
        <v>422</v>
      </c>
      <c r="C108" s="1">
        <v>94</v>
      </c>
      <c r="D108" s="18">
        <v>100</v>
      </c>
      <c r="E108" s="1">
        <v>67</v>
      </c>
      <c r="F108" s="33">
        <v>95</v>
      </c>
      <c r="G108" s="4">
        <f>ROUND(AVERAGE(C108:F108), 0)</f>
        <v>89</v>
      </c>
      <c r="H108" s="4">
        <f>G108</f>
        <v>89</v>
      </c>
      <c r="I108" s="1"/>
      <c r="J108" s="33"/>
      <c r="K108" s="12"/>
    </row>
    <row r="109" spans="1:11" ht="14.25" x14ac:dyDescent="0.25">
      <c r="A109" s="1" t="s">
        <v>424</v>
      </c>
      <c r="B109" s="1" t="s">
        <v>422</v>
      </c>
      <c r="C109" s="1">
        <v>96</v>
      </c>
      <c r="D109" s="18">
        <v>100</v>
      </c>
      <c r="E109" s="1">
        <v>92</v>
      </c>
      <c r="F109" s="33">
        <v>90</v>
      </c>
      <c r="G109" s="4">
        <f>ROUND(AVERAGE(C109:F109), 0)</f>
        <v>95</v>
      </c>
      <c r="H109" s="4">
        <f>G109</f>
        <v>95</v>
      </c>
      <c r="I109" s="1"/>
      <c r="J109" s="33"/>
      <c r="K109" s="12"/>
    </row>
    <row r="110" spans="1:11" ht="14.25" x14ac:dyDescent="0.25">
      <c r="A110" s="1" t="s">
        <v>426</v>
      </c>
      <c r="B110" s="1" t="s">
        <v>422</v>
      </c>
      <c r="C110" s="1">
        <v>94</v>
      </c>
      <c r="D110" s="18">
        <v>100</v>
      </c>
      <c r="E110" s="1">
        <v>74</v>
      </c>
      <c r="F110" s="33">
        <v>90</v>
      </c>
      <c r="G110" s="4">
        <f>ROUND(AVERAGE(C110:F110), 0)</f>
        <v>90</v>
      </c>
      <c r="H110" s="4">
        <f>G110</f>
        <v>90</v>
      </c>
      <c r="I110" s="1"/>
      <c r="J110" s="33"/>
      <c r="K110" s="12"/>
    </row>
    <row r="111" spans="1:11" ht="14.25" x14ac:dyDescent="0.25">
      <c r="A111" s="1" t="s">
        <v>429</v>
      </c>
      <c r="B111" s="1" t="s">
        <v>422</v>
      </c>
      <c r="C111" s="1">
        <v>94</v>
      </c>
      <c r="D111" s="18">
        <v>100</v>
      </c>
      <c r="E111" s="1">
        <v>71</v>
      </c>
      <c r="F111" s="33">
        <v>90</v>
      </c>
      <c r="G111" s="4">
        <f>ROUND(AVERAGE(C111:F111), 0)</f>
        <v>89</v>
      </c>
      <c r="H111" s="4">
        <f>G111</f>
        <v>89</v>
      </c>
      <c r="I111" s="1"/>
      <c r="J111" s="33"/>
      <c r="K111" s="12"/>
    </row>
    <row r="112" spans="1:11" ht="14.25" x14ac:dyDescent="0.25">
      <c r="A112" s="1" t="s">
        <v>430</v>
      </c>
      <c r="B112" s="1" t="s">
        <v>422</v>
      </c>
      <c r="C112" s="1">
        <v>100</v>
      </c>
      <c r="D112" s="18">
        <v>100</v>
      </c>
      <c r="E112" s="1">
        <v>86</v>
      </c>
      <c r="F112" s="33">
        <v>90</v>
      </c>
      <c r="G112" s="4">
        <f>ROUND(AVERAGE(C112:F112), 0)</f>
        <v>94</v>
      </c>
      <c r="H112" s="4">
        <f>G112</f>
        <v>94</v>
      </c>
      <c r="I112" s="1"/>
      <c r="J112" s="33"/>
      <c r="K112" s="12"/>
    </row>
    <row r="113" spans="1:11" ht="14.25" x14ac:dyDescent="0.25">
      <c r="A113" s="1" t="s">
        <v>432</v>
      </c>
      <c r="B113" s="1" t="s">
        <v>422</v>
      </c>
      <c r="C113" s="1">
        <v>99</v>
      </c>
      <c r="D113" s="18">
        <v>100</v>
      </c>
      <c r="E113" s="1">
        <v>97</v>
      </c>
      <c r="F113" s="33">
        <v>95</v>
      </c>
      <c r="G113" s="4">
        <f>ROUND(AVERAGE(C113:F113), 0)</f>
        <v>98</v>
      </c>
      <c r="H113" s="4">
        <f>G113</f>
        <v>98</v>
      </c>
      <c r="I113" s="1"/>
      <c r="J113" s="33"/>
      <c r="K113" s="12"/>
    </row>
    <row r="114" spans="1:11" ht="14.25" x14ac:dyDescent="0.25">
      <c r="A114" s="1" t="s">
        <v>622</v>
      </c>
      <c r="B114" s="1" t="s">
        <v>422</v>
      </c>
      <c r="C114" s="1">
        <v>98</v>
      </c>
      <c r="D114" s="18">
        <v>100</v>
      </c>
      <c r="E114" s="1">
        <v>86</v>
      </c>
      <c r="F114" s="33">
        <v>95</v>
      </c>
      <c r="G114" s="4">
        <f>ROUND(AVERAGE(C114:F114), 0)</f>
        <v>95</v>
      </c>
      <c r="H114" s="4">
        <f>G114</f>
        <v>95</v>
      </c>
      <c r="I114" s="1"/>
      <c r="J114" s="33"/>
      <c r="K114" s="12"/>
    </row>
    <row r="115" spans="1:11" ht="14.25" x14ac:dyDescent="0.25">
      <c r="A115" s="1" t="s">
        <v>600</v>
      </c>
      <c r="B115" s="1" t="s">
        <v>422</v>
      </c>
      <c r="C115" s="1">
        <v>93</v>
      </c>
      <c r="D115" s="18">
        <v>100</v>
      </c>
      <c r="E115" s="1">
        <v>55</v>
      </c>
      <c r="F115" s="33">
        <v>95</v>
      </c>
      <c r="G115" s="4">
        <f>ROUND(AVERAGE(C115:F115), 0)</f>
        <v>86</v>
      </c>
      <c r="H115" s="4">
        <f>G115</f>
        <v>86</v>
      </c>
      <c r="I115" s="1"/>
      <c r="J115" s="33"/>
      <c r="K115" s="12"/>
    </row>
    <row r="116" spans="1:11" ht="14.25" x14ac:dyDescent="0.25">
      <c r="A116" s="1" t="s">
        <v>723</v>
      </c>
      <c r="B116" s="1" t="s">
        <v>422</v>
      </c>
      <c r="C116" s="1">
        <v>100</v>
      </c>
      <c r="D116" s="18">
        <v>88</v>
      </c>
      <c r="E116" s="1">
        <v>82</v>
      </c>
      <c r="F116" s="33">
        <v>95</v>
      </c>
      <c r="G116" s="4">
        <f>ROUND(AVERAGE(C116:F116), 0)</f>
        <v>91</v>
      </c>
      <c r="H116" s="4">
        <f>G116</f>
        <v>91</v>
      </c>
      <c r="I116" s="1"/>
      <c r="J116" s="33"/>
      <c r="K116" s="12"/>
    </row>
    <row r="117" spans="1:11" ht="14.25" x14ac:dyDescent="0.25">
      <c r="A117" s="1" t="s">
        <v>702</v>
      </c>
      <c r="B117" s="1" t="s">
        <v>422</v>
      </c>
      <c r="C117" s="1">
        <v>91</v>
      </c>
      <c r="D117" s="18">
        <v>85</v>
      </c>
      <c r="E117" s="1">
        <v>61</v>
      </c>
      <c r="F117" s="33">
        <v>90</v>
      </c>
      <c r="G117" s="4">
        <f>ROUND(AVERAGE(C117:F117), 0)</f>
        <v>82</v>
      </c>
      <c r="H117" s="4">
        <f>G117</f>
        <v>82</v>
      </c>
      <c r="I117" s="1"/>
      <c r="J117" s="33"/>
      <c r="K117" s="12"/>
    </row>
    <row r="118" spans="1:11" ht="14.25" x14ac:dyDescent="0.25">
      <c r="A118" s="1" t="s">
        <v>674</v>
      </c>
      <c r="B118" s="1" t="s">
        <v>422</v>
      </c>
      <c r="C118" s="1">
        <v>92</v>
      </c>
      <c r="D118" s="18">
        <v>100</v>
      </c>
      <c r="E118" s="1">
        <v>78</v>
      </c>
      <c r="F118" s="33">
        <v>95</v>
      </c>
      <c r="G118" s="4">
        <f>ROUND(AVERAGE(C118:F118), 0)</f>
        <v>91</v>
      </c>
      <c r="H118" s="4">
        <f>G118</f>
        <v>91</v>
      </c>
      <c r="I118" s="1"/>
      <c r="J118" s="33"/>
      <c r="K118" s="12"/>
    </row>
    <row r="119" spans="1:11" ht="14.25" x14ac:dyDescent="0.25">
      <c r="A119" s="1" t="s">
        <v>727</v>
      </c>
      <c r="B119" s="1" t="s">
        <v>422</v>
      </c>
      <c r="C119" s="1">
        <v>100</v>
      </c>
      <c r="D119" s="18">
        <v>100</v>
      </c>
      <c r="E119" s="1">
        <v>57</v>
      </c>
      <c r="F119" s="33">
        <v>95</v>
      </c>
      <c r="G119" s="4">
        <f>ROUND(AVERAGE(C119:F119), 0)</f>
        <v>88</v>
      </c>
      <c r="H119" s="4">
        <f>G119</f>
        <v>88</v>
      </c>
      <c r="I119" s="1"/>
      <c r="J119" s="33"/>
      <c r="K119" s="12"/>
    </row>
    <row r="120" spans="1:11" ht="14.25" x14ac:dyDescent="0.25">
      <c r="A120" s="1" t="s">
        <v>693</v>
      </c>
      <c r="B120" s="1" t="s">
        <v>422</v>
      </c>
      <c r="C120" s="1">
        <v>94</v>
      </c>
      <c r="D120" s="18">
        <v>94</v>
      </c>
      <c r="E120" s="1">
        <v>78</v>
      </c>
      <c r="F120" s="33">
        <v>95</v>
      </c>
      <c r="G120" s="4">
        <f>ROUND(AVERAGE(C120:F120), 0)</f>
        <v>90</v>
      </c>
      <c r="H120" s="4">
        <f>G120</f>
        <v>90</v>
      </c>
      <c r="I120" s="1"/>
      <c r="J120" s="33"/>
      <c r="K120" s="12"/>
    </row>
    <row r="121" spans="1:11" ht="14.25" x14ac:dyDescent="0.25">
      <c r="A121" s="1" t="s">
        <v>669</v>
      </c>
      <c r="B121" s="1" t="s">
        <v>422</v>
      </c>
      <c r="C121" s="1">
        <v>100</v>
      </c>
      <c r="D121" s="18">
        <v>100</v>
      </c>
      <c r="E121" s="1">
        <v>94</v>
      </c>
      <c r="F121" s="33">
        <v>95</v>
      </c>
      <c r="G121" s="4">
        <f>ROUND(AVERAGE(C121:F121), 0)</f>
        <v>97</v>
      </c>
      <c r="H121" s="4">
        <f>G121</f>
        <v>97</v>
      </c>
      <c r="I121" s="1"/>
      <c r="J121" s="33"/>
      <c r="K121" s="12"/>
    </row>
    <row r="122" spans="1:11" ht="14.25" x14ac:dyDescent="0.25">
      <c r="A122" s="1" t="s">
        <v>686</v>
      </c>
      <c r="B122" s="1" t="s">
        <v>422</v>
      </c>
      <c r="C122" s="1">
        <v>92</v>
      </c>
      <c r="D122" s="18">
        <v>95</v>
      </c>
      <c r="E122" s="1">
        <v>97</v>
      </c>
      <c r="F122" s="33">
        <v>95</v>
      </c>
      <c r="G122" s="4">
        <f>ROUND(AVERAGE(C122:F122), 0)</f>
        <v>95</v>
      </c>
      <c r="H122" s="4">
        <f>G122</f>
        <v>95</v>
      </c>
      <c r="I122" s="1"/>
      <c r="J122" s="33"/>
      <c r="K122" s="12"/>
    </row>
    <row r="123" spans="1:11" ht="14.25" x14ac:dyDescent="0.25">
      <c r="A123" s="1" t="s">
        <v>662</v>
      </c>
      <c r="B123" s="1" t="s">
        <v>422</v>
      </c>
      <c r="C123" s="1">
        <v>95</v>
      </c>
      <c r="D123" s="18">
        <v>100</v>
      </c>
      <c r="E123" s="1">
        <v>90</v>
      </c>
      <c r="F123" s="33">
        <v>95</v>
      </c>
      <c r="G123" s="4">
        <f>ROUND(AVERAGE(C123:F123), 0)</f>
        <v>95</v>
      </c>
      <c r="H123" s="4">
        <f>G123</f>
        <v>95</v>
      </c>
      <c r="I123" s="1"/>
      <c r="J123" s="33"/>
      <c r="K123" s="12"/>
    </row>
    <row r="124" spans="1:11" ht="14.25" x14ac:dyDescent="0.25">
      <c r="A124" s="1" t="s">
        <v>648</v>
      </c>
      <c r="B124" s="1" t="s">
        <v>422</v>
      </c>
      <c r="C124" s="1">
        <v>100</v>
      </c>
      <c r="D124" s="18">
        <v>100</v>
      </c>
      <c r="E124" s="1">
        <v>69</v>
      </c>
      <c r="F124" s="33">
        <v>90</v>
      </c>
      <c r="G124" s="4">
        <f>ROUND(AVERAGE(C124:F124), 0)</f>
        <v>90</v>
      </c>
      <c r="H124" s="4">
        <f>G124</f>
        <v>90</v>
      </c>
      <c r="I124" s="1"/>
      <c r="J124" s="33"/>
      <c r="K124" s="12"/>
    </row>
    <row r="125" spans="1:11" ht="14.25" x14ac:dyDescent="0.25">
      <c r="A125" s="1" t="s">
        <v>677</v>
      </c>
      <c r="B125" s="1" t="s">
        <v>422</v>
      </c>
      <c r="C125" s="1">
        <v>99</v>
      </c>
      <c r="D125" s="18">
        <v>100</v>
      </c>
      <c r="E125" s="1">
        <v>73</v>
      </c>
      <c r="F125" s="33">
        <v>90</v>
      </c>
      <c r="G125" s="4">
        <f>ROUND(AVERAGE(C125:F125), 0)</f>
        <v>91</v>
      </c>
      <c r="H125" s="4">
        <f>G125</f>
        <v>91</v>
      </c>
      <c r="I125" s="1"/>
      <c r="J125" s="33"/>
      <c r="K125" s="12"/>
    </row>
    <row r="126" spans="1:11" ht="14.25" x14ac:dyDescent="0.25">
      <c r="A126" s="1" t="s">
        <v>671</v>
      </c>
      <c r="B126" s="1" t="s">
        <v>422</v>
      </c>
      <c r="C126" s="1">
        <v>94</v>
      </c>
      <c r="D126" s="18">
        <v>100</v>
      </c>
      <c r="E126" s="1">
        <v>80</v>
      </c>
      <c r="F126" s="33">
        <v>90</v>
      </c>
      <c r="G126" s="4">
        <f>ROUND(AVERAGE(C126:F126), 0)</f>
        <v>91</v>
      </c>
      <c r="H126" s="4">
        <f>G126</f>
        <v>91</v>
      </c>
      <c r="I126" s="1"/>
      <c r="J126" s="33"/>
      <c r="K126" s="12"/>
    </row>
    <row r="127" spans="1:11" ht="14.25" x14ac:dyDescent="0.25">
      <c r="A127" s="1" t="s">
        <v>700</v>
      </c>
      <c r="B127" s="1" t="s">
        <v>422</v>
      </c>
      <c r="C127" s="1">
        <v>94</v>
      </c>
      <c r="D127" s="18">
        <v>100</v>
      </c>
      <c r="E127" s="1">
        <v>65</v>
      </c>
      <c r="F127" s="33">
        <v>85</v>
      </c>
      <c r="G127" s="4">
        <f>ROUND(AVERAGE(C127:F127), 0)</f>
        <v>86</v>
      </c>
      <c r="H127" s="4">
        <f>G127</f>
        <v>86</v>
      </c>
      <c r="I127" s="1"/>
      <c r="J127" s="33"/>
      <c r="K127" s="12"/>
    </row>
    <row r="128" spans="1:11" ht="14.25" x14ac:dyDescent="0.25">
      <c r="A128" s="1" t="s">
        <v>638</v>
      </c>
      <c r="B128" s="1" t="s">
        <v>422</v>
      </c>
      <c r="C128" s="1">
        <v>100</v>
      </c>
      <c r="D128" s="18">
        <v>100</v>
      </c>
      <c r="E128" s="1">
        <v>24</v>
      </c>
      <c r="F128" s="33">
        <v>90</v>
      </c>
      <c r="G128" s="4">
        <f>ROUND(AVERAGE(C128:F128), 0)</f>
        <v>79</v>
      </c>
      <c r="H128" s="4">
        <f>G128</f>
        <v>79</v>
      </c>
      <c r="I128" s="1"/>
      <c r="J128" s="33"/>
      <c r="K128" s="12"/>
    </row>
    <row r="129" spans="1:11" ht="14.25" x14ac:dyDescent="0.25">
      <c r="A129" s="1" t="s">
        <v>711</v>
      </c>
      <c r="B129" s="1" t="s">
        <v>422</v>
      </c>
      <c r="C129" s="1">
        <v>94</v>
      </c>
      <c r="D129" s="18">
        <v>100</v>
      </c>
      <c r="E129" s="1">
        <v>62</v>
      </c>
      <c r="F129" s="33">
        <v>95</v>
      </c>
      <c r="G129" s="4">
        <f>ROUND(AVERAGE(C129:F129), 0)</f>
        <v>88</v>
      </c>
      <c r="H129" s="4">
        <f>G129</f>
        <v>88</v>
      </c>
      <c r="I129" s="1"/>
      <c r="J129" s="33"/>
      <c r="K129" s="12"/>
    </row>
    <row r="130" spans="1:11" ht="14.25" x14ac:dyDescent="0.25">
      <c r="A130" s="1" t="s">
        <v>691</v>
      </c>
      <c r="B130" s="1" t="s">
        <v>422</v>
      </c>
      <c r="C130" s="1">
        <v>99</v>
      </c>
      <c r="D130" s="18">
        <v>100</v>
      </c>
      <c r="E130" s="1">
        <v>97</v>
      </c>
      <c r="F130" s="33">
        <v>95</v>
      </c>
      <c r="G130" s="4">
        <f>ROUND(AVERAGE(C130:F130), 0)</f>
        <v>98</v>
      </c>
      <c r="H130" s="4">
        <f>G130</f>
        <v>98</v>
      </c>
      <c r="I130" s="1"/>
      <c r="J130" s="33"/>
      <c r="K130" s="12"/>
    </row>
    <row r="131" spans="1:11" ht="14.25" x14ac:dyDescent="0.25">
      <c r="A131" s="1" t="s">
        <v>765</v>
      </c>
      <c r="B131" s="1" t="s">
        <v>422</v>
      </c>
      <c r="C131" s="1">
        <v>96</v>
      </c>
      <c r="D131" s="18">
        <v>88</v>
      </c>
      <c r="E131" s="1">
        <v>95</v>
      </c>
      <c r="F131" s="33">
        <v>95</v>
      </c>
      <c r="G131" s="4">
        <f>ROUND(AVERAGE(C131:F131), 0)</f>
        <v>94</v>
      </c>
      <c r="H131" s="4">
        <f>G131</f>
        <v>94</v>
      </c>
      <c r="I131" s="1"/>
      <c r="J131" s="33"/>
      <c r="K131" s="12"/>
    </row>
    <row r="132" spans="1:11" ht="14.25" x14ac:dyDescent="0.25">
      <c r="A132" s="1" t="s">
        <v>660</v>
      </c>
      <c r="B132" s="1" t="s">
        <v>422</v>
      </c>
      <c r="C132" s="1">
        <v>98</v>
      </c>
      <c r="D132" s="18">
        <v>100</v>
      </c>
      <c r="E132" s="1">
        <v>54</v>
      </c>
      <c r="F132" s="33">
        <v>90</v>
      </c>
      <c r="G132" s="4">
        <f>ROUND(AVERAGE(C132:F132), 0)</f>
        <v>86</v>
      </c>
      <c r="H132" s="4">
        <f>G132</f>
        <v>86</v>
      </c>
      <c r="I132" s="1"/>
      <c r="J132" s="33"/>
      <c r="K132" s="12"/>
    </row>
    <row r="133" spans="1:11" ht="14.25" x14ac:dyDescent="0.25">
      <c r="A133" s="1" t="s">
        <v>632</v>
      </c>
      <c r="B133" s="1" t="s">
        <v>422</v>
      </c>
      <c r="C133" s="1">
        <v>91</v>
      </c>
      <c r="D133" s="18">
        <v>88</v>
      </c>
      <c r="E133" s="1">
        <v>61</v>
      </c>
      <c r="F133" s="33">
        <v>90</v>
      </c>
      <c r="G133" s="4">
        <f>ROUND(AVERAGE(C133:F133), 0)</f>
        <v>83</v>
      </c>
      <c r="H133" s="4">
        <f>G133</f>
        <v>83</v>
      </c>
      <c r="I133" s="1"/>
      <c r="J133" s="33"/>
      <c r="K133" s="12"/>
    </row>
    <row r="134" spans="1:11" ht="14.25" x14ac:dyDescent="0.25">
      <c r="A134" s="1" t="s">
        <v>613</v>
      </c>
      <c r="B134" s="1" t="s">
        <v>422</v>
      </c>
      <c r="C134" s="1">
        <v>98</v>
      </c>
      <c r="D134" s="18">
        <v>100</v>
      </c>
      <c r="E134" s="1">
        <v>92</v>
      </c>
      <c r="F134" s="33">
        <v>95</v>
      </c>
      <c r="G134" s="4">
        <f>ROUND(AVERAGE(C134:F134), 0)</f>
        <v>96</v>
      </c>
      <c r="H134" s="4">
        <f>G134</f>
        <v>96</v>
      </c>
      <c r="I134" s="1"/>
      <c r="J134" s="33"/>
      <c r="K134" s="12"/>
    </row>
    <row r="135" spans="1:11" ht="14.25" x14ac:dyDescent="0.25">
      <c r="A135" s="1" t="s">
        <v>663</v>
      </c>
      <c r="B135" s="1" t="s">
        <v>422</v>
      </c>
      <c r="C135" s="1">
        <v>98</v>
      </c>
      <c r="D135" s="18">
        <v>100</v>
      </c>
      <c r="E135" s="1">
        <v>58</v>
      </c>
      <c r="F135" s="33">
        <v>95</v>
      </c>
      <c r="G135" s="4">
        <f>ROUND(AVERAGE(C135:F135), 0)</f>
        <v>88</v>
      </c>
      <c r="H135" s="4">
        <f>G135</f>
        <v>88</v>
      </c>
      <c r="I135" s="1"/>
      <c r="J135" s="33"/>
      <c r="K135" s="12"/>
    </row>
    <row r="136" spans="1:11" ht="14.25" x14ac:dyDescent="0.25">
      <c r="A136" s="1" t="s">
        <v>651</v>
      </c>
      <c r="B136" s="1" t="s">
        <v>422</v>
      </c>
      <c r="C136" s="1">
        <v>100</v>
      </c>
      <c r="D136" s="18">
        <v>100</v>
      </c>
      <c r="E136" s="1">
        <v>58</v>
      </c>
      <c r="F136" s="33">
        <v>85</v>
      </c>
      <c r="G136" s="4">
        <f>ROUND(AVERAGE(C136:F136), 0)</f>
        <v>86</v>
      </c>
      <c r="H136" s="4">
        <f>G136</f>
        <v>86</v>
      </c>
      <c r="I136" s="1"/>
      <c r="J136" s="33"/>
      <c r="K136" s="12"/>
    </row>
    <row r="137" spans="1:11" ht="14.25" x14ac:dyDescent="0.25">
      <c r="A137" s="1" t="s">
        <v>624</v>
      </c>
      <c r="B137" s="1" t="s">
        <v>422</v>
      </c>
      <c r="C137" s="1">
        <v>100</v>
      </c>
      <c r="D137" s="18">
        <v>100</v>
      </c>
      <c r="E137" s="1">
        <v>72</v>
      </c>
      <c r="F137" s="33">
        <v>90</v>
      </c>
      <c r="G137" s="4">
        <f>ROUND(AVERAGE(C137:F137), 0)</f>
        <v>91</v>
      </c>
      <c r="H137" s="4">
        <f>G137</f>
        <v>91</v>
      </c>
      <c r="I137" s="1"/>
      <c r="J137" s="33"/>
      <c r="K137" s="12"/>
    </row>
    <row r="138" spans="1:11" ht="14.25" x14ac:dyDescent="0.25">
      <c r="A138" s="1" t="s">
        <v>607</v>
      </c>
      <c r="B138" s="1" t="s">
        <v>422</v>
      </c>
      <c r="C138" s="1">
        <v>86</v>
      </c>
      <c r="D138" s="18">
        <v>90</v>
      </c>
      <c r="E138" s="1">
        <v>46</v>
      </c>
      <c r="F138" s="33">
        <v>90</v>
      </c>
      <c r="G138" s="4">
        <f>ROUND(AVERAGE(C138:F138), 0)</f>
        <v>78</v>
      </c>
      <c r="H138" s="4">
        <f>G138</f>
        <v>78</v>
      </c>
      <c r="I138" s="1"/>
      <c r="J138" s="33"/>
      <c r="K138" s="12"/>
    </row>
    <row r="139" spans="1:11" ht="14.25" x14ac:dyDescent="0.25">
      <c r="A139" s="1" t="s">
        <v>655</v>
      </c>
      <c r="B139" s="1" t="s">
        <v>422</v>
      </c>
      <c r="C139" s="1">
        <v>91</v>
      </c>
      <c r="D139" s="18">
        <v>100</v>
      </c>
      <c r="E139" s="1">
        <v>93</v>
      </c>
      <c r="F139" s="33">
        <v>95</v>
      </c>
      <c r="G139" s="4">
        <f>ROUND(AVERAGE(C139:F139), 0)</f>
        <v>95</v>
      </c>
      <c r="H139" s="4">
        <f>G139</f>
        <v>95</v>
      </c>
      <c r="I139" s="1"/>
      <c r="J139" s="33"/>
      <c r="K139" s="12"/>
    </row>
    <row r="140" spans="1:11" ht="14.25" x14ac:dyDescent="0.25">
      <c r="A140" s="1" t="s">
        <v>673</v>
      </c>
      <c r="B140" s="1" t="s">
        <v>422</v>
      </c>
      <c r="C140" s="1">
        <v>91</v>
      </c>
      <c r="D140" s="18">
        <v>100</v>
      </c>
      <c r="E140" s="1">
        <v>65</v>
      </c>
      <c r="F140" s="33">
        <v>95</v>
      </c>
      <c r="G140" s="4">
        <f>ROUND(AVERAGE(C140:F140), 0)</f>
        <v>88</v>
      </c>
      <c r="H140" s="4">
        <f>G140</f>
        <v>88</v>
      </c>
      <c r="I140" s="1"/>
      <c r="J140" s="33"/>
      <c r="K140" s="12"/>
    </row>
    <row r="141" spans="1:11" ht="14.25" x14ac:dyDescent="0.25">
      <c r="A141" s="1" t="s">
        <v>620</v>
      </c>
      <c r="B141" s="1" t="s">
        <v>422</v>
      </c>
      <c r="C141" s="1">
        <v>98</v>
      </c>
      <c r="D141" s="18">
        <v>100</v>
      </c>
      <c r="E141" s="1">
        <v>64</v>
      </c>
      <c r="F141" s="33">
        <v>95</v>
      </c>
      <c r="G141" s="4">
        <f>ROUND(AVERAGE(C141:F141), 0)</f>
        <v>89</v>
      </c>
      <c r="H141" s="4">
        <f>G141</f>
        <v>89</v>
      </c>
      <c r="I141" s="1"/>
      <c r="J141" s="33"/>
      <c r="K141" s="12"/>
    </row>
    <row r="142" spans="1:11" ht="14.25" x14ac:dyDescent="0.25">
      <c r="A142" s="1" t="s">
        <v>746</v>
      </c>
      <c r="B142" s="1" t="s">
        <v>422</v>
      </c>
      <c r="C142" s="1">
        <v>83</v>
      </c>
      <c r="D142" s="18">
        <v>100</v>
      </c>
      <c r="E142" s="1">
        <v>55</v>
      </c>
      <c r="F142" s="33">
        <v>90</v>
      </c>
      <c r="G142" s="4">
        <f>ROUND(AVERAGE(C142:F142), 0)</f>
        <v>82</v>
      </c>
      <c r="H142" s="4">
        <f>G142</f>
        <v>82</v>
      </c>
      <c r="I142" s="1"/>
      <c r="J142" s="33"/>
      <c r="K142" s="12"/>
    </row>
    <row r="143" spans="1:11" ht="14.25" x14ac:dyDescent="0.25">
      <c r="A143" s="1" t="s">
        <v>709</v>
      </c>
      <c r="B143" s="1" t="s">
        <v>422</v>
      </c>
      <c r="C143" s="1">
        <v>100</v>
      </c>
      <c r="D143" s="18">
        <v>100</v>
      </c>
      <c r="E143" s="1">
        <v>87</v>
      </c>
      <c r="F143" s="33">
        <v>95</v>
      </c>
      <c r="G143" s="4">
        <f>ROUND(AVERAGE(C143:F143), 0)</f>
        <v>96</v>
      </c>
      <c r="H143" s="4">
        <f>G143</f>
        <v>96</v>
      </c>
      <c r="I143" s="1"/>
      <c r="J143" s="33"/>
      <c r="K143" s="12"/>
    </row>
    <row r="144" spans="1:11" ht="14.25" x14ac:dyDescent="0.25">
      <c r="A144" s="1" t="s">
        <v>672</v>
      </c>
      <c r="B144" s="1" t="s">
        <v>422</v>
      </c>
      <c r="C144" s="1">
        <v>100</v>
      </c>
      <c r="D144" s="18">
        <v>100</v>
      </c>
      <c r="E144" s="1">
        <v>78</v>
      </c>
      <c r="F144" s="33">
        <v>90</v>
      </c>
      <c r="G144" s="4">
        <f>ROUND(AVERAGE(C144:F144), 0)</f>
        <v>92</v>
      </c>
      <c r="H144" s="4">
        <f>G144</f>
        <v>92</v>
      </c>
      <c r="I144" s="1"/>
      <c r="J144" s="33"/>
      <c r="K144" s="12"/>
    </row>
    <row r="145" spans="1:11" ht="14.25" x14ac:dyDescent="0.25">
      <c r="A145" s="1" t="s">
        <v>602</v>
      </c>
      <c r="B145" s="1" t="s">
        <v>422</v>
      </c>
      <c r="C145" s="1">
        <v>98</v>
      </c>
      <c r="D145" s="18">
        <v>100</v>
      </c>
      <c r="E145" s="1">
        <v>90</v>
      </c>
      <c r="F145" s="33">
        <v>95</v>
      </c>
      <c r="G145" s="4">
        <f>ROUND(AVERAGE(C145:F145), 0)</f>
        <v>96</v>
      </c>
      <c r="H145" s="4">
        <f>G145</f>
        <v>96</v>
      </c>
      <c r="I145" s="1"/>
      <c r="J145" s="33"/>
      <c r="K145" s="12"/>
    </row>
    <row r="146" spans="1:11" ht="14.25" x14ac:dyDescent="0.25">
      <c r="A146" s="1" t="s">
        <v>679</v>
      </c>
      <c r="B146" s="1" t="s">
        <v>422</v>
      </c>
      <c r="C146" s="1">
        <v>100</v>
      </c>
      <c r="D146" s="18">
        <v>100</v>
      </c>
      <c r="E146" s="1">
        <v>88</v>
      </c>
      <c r="F146" s="33">
        <v>95</v>
      </c>
      <c r="G146" s="4">
        <f>ROUND(AVERAGE(C146:F146), 0)</f>
        <v>96</v>
      </c>
      <c r="H146" s="4">
        <f>G146</f>
        <v>96</v>
      </c>
      <c r="I146" s="1"/>
      <c r="J146" s="33"/>
      <c r="K146" s="12"/>
    </row>
    <row r="147" spans="1:11" ht="14.25" x14ac:dyDescent="0.25">
      <c r="A147" s="1" t="s">
        <v>733</v>
      </c>
      <c r="B147" s="1" t="s">
        <v>422</v>
      </c>
      <c r="C147" s="1">
        <v>99</v>
      </c>
      <c r="D147" s="18">
        <v>100</v>
      </c>
      <c r="E147" s="1">
        <v>58</v>
      </c>
      <c r="F147" s="33">
        <v>90</v>
      </c>
      <c r="G147" s="4">
        <f>ROUND(AVERAGE(C147:F147), 0)</f>
        <v>87</v>
      </c>
      <c r="H147" s="4">
        <f>G147</f>
        <v>87</v>
      </c>
      <c r="I147" s="1"/>
      <c r="J147" s="33"/>
      <c r="K147" s="12"/>
    </row>
    <row r="148" spans="1:11" ht="14.25" x14ac:dyDescent="0.25">
      <c r="A148" s="1" t="s">
        <v>706</v>
      </c>
      <c r="B148" s="1" t="s">
        <v>422</v>
      </c>
      <c r="C148" s="1">
        <v>94</v>
      </c>
      <c r="D148" s="18">
        <v>100</v>
      </c>
      <c r="E148" s="1">
        <v>45</v>
      </c>
      <c r="F148" s="33">
        <v>95</v>
      </c>
      <c r="G148" s="4">
        <f>ROUND(AVERAGE(C148:F148), 0)</f>
        <v>84</v>
      </c>
      <c r="H148" s="4">
        <f>G148</f>
        <v>84</v>
      </c>
      <c r="I148" s="1"/>
      <c r="J148" s="33"/>
      <c r="K148" s="12"/>
    </row>
    <row r="149" spans="1:11" ht="14.25" x14ac:dyDescent="0.25">
      <c r="A149" s="1" t="s">
        <v>698</v>
      </c>
      <c r="B149" s="1" t="s">
        <v>422</v>
      </c>
      <c r="C149" s="1">
        <v>100</v>
      </c>
      <c r="D149" s="18">
        <v>100</v>
      </c>
      <c r="E149" s="1">
        <v>89</v>
      </c>
      <c r="F149" s="33">
        <v>90</v>
      </c>
      <c r="G149" s="4">
        <f>ROUND(AVERAGE(C149:F149), 0)</f>
        <v>95</v>
      </c>
      <c r="H149" s="4">
        <f>G149</f>
        <v>95</v>
      </c>
      <c r="I149" s="1"/>
      <c r="J149" s="33"/>
      <c r="K149" s="12"/>
    </row>
    <row r="150" spans="1:11" ht="14.25" x14ac:dyDescent="0.25">
      <c r="A150" s="1" t="s">
        <v>718</v>
      </c>
      <c r="B150" s="1" t="s">
        <v>422</v>
      </c>
      <c r="C150" s="1">
        <v>93</v>
      </c>
      <c r="D150" s="18">
        <v>93</v>
      </c>
      <c r="E150" s="1">
        <v>71</v>
      </c>
      <c r="F150" s="33">
        <v>90</v>
      </c>
      <c r="G150" s="4">
        <f>ROUND(AVERAGE(C150:F150), 0)</f>
        <v>87</v>
      </c>
      <c r="H150" s="4">
        <f>G150</f>
        <v>87</v>
      </c>
      <c r="I150" s="1"/>
      <c r="J150" s="33"/>
      <c r="K150" s="12"/>
    </row>
    <row r="151" spans="1:11" ht="14.25" x14ac:dyDescent="0.25">
      <c r="A151" s="1" t="s">
        <v>710</v>
      </c>
      <c r="B151" s="1" t="s">
        <v>422</v>
      </c>
      <c r="C151" s="1">
        <v>96</v>
      </c>
      <c r="D151" s="18">
        <v>100</v>
      </c>
      <c r="E151" s="1">
        <v>69</v>
      </c>
      <c r="F151" s="33">
        <v>95</v>
      </c>
      <c r="G151" s="4">
        <f>ROUND(AVERAGE(C151:F151), 0)</f>
        <v>90</v>
      </c>
      <c r="H151" s="4">
        <f>G151</f>
        <v>90</v>
      </c>
      <c r="I151" s="1"/>
      <c r="J151" s="33"/>
      <c r="K151" s="12"/>
    </row>
    <row r="152" spans="1:11" ht="14.25" x14ac:dyDescent="0.25">
      <c r="A152" s="1" t="s">
        <v>695</v>
      </c>
      <c r="B152" s="1" t="s">
        <v>422</v>
      </c>
      <c r="C152" s="1">
        <v>100</v>
      </c>
      <c r="D152" s="18">
        <v>100</v>
      </c>
      <c r="E152" s="1">
        <v>80</v>
      </c>
      <c r="F152" s="33">
        <v>90</v>
      </c>
      <c r="G152" s="4">
        <f>ROUND(AVERAGE(C152:F152), 0)</f>
        <v>93</v>
      </c>
      <c r="H152" s="4">
        <f>G152</f>
        <v>93</v>
      </c>
      <c r="I152" s="1"/>
      <c r="J152" s="33"/>
      <c r="K152" s="12"/>
    </row>
    <row r="153" spans="1:11" ht="14.25" x14ac:dyDescent="0.25">
      <c r="A153" s="1" t="s">
        <v>732</v>
      </c>
      <c r="B153" s="1" t="s">
        <v>422</v>
      </c>
      <c r="C153" s="1">
        <v>95</v>
      </c>
      <c r="D153" s="18">
        <v>80</v>
      </c>
      <c r="E153" s="1">
        <v>52</v>
      </c>
      <c r="F153" s="33">
        <v>85</v>
      </c>
      <c r="G153" s="4">
        <f>ROUND(AVERAGE(C153:F153), 0)</f>
        <v>78</v>
      </c>
      <c r="H153" s="4">
        <f>G153</f>
        <v>78</v>
      </c>
      <c r="I153" s="1"/>
      <c r="J153" s="33"/>
      <c r="K153" s="12"/>
    </row>
    <row r="154" spans="1:11" ht="14.25" x14ac:dyDescent="0.25">
      <c r="A154" s="1" t="s">
        <v>713</v>
      </c>
      <c r="B154" s="1" t="s">
        <v>422</v>
      </c>
      <c r="C154" s="1">
        <v>80</v>
      </c>
      <c r="D154" s="18">
        <v>100</v>
      </c>
      <c r="E154" s="1">
        <v>64</v>
      </c>
      <c r="F154" s="33">
        <v>95</v>
      </c>
      <c r="G154" s="4">
        <f>ROUND(AVERAGE(C154:F154), 0)</f>
        <v>85</v>
      </c>
      <c r="H154" s="4">
        <f>G154</f>
        <v>85</v>
      </c>
      <c r="I154" s="1"/>
      <c r="J154" s="33"/>
      <c r="K154" s="12"/>
    </row>
    <row r="155" spans="1:11" ht="14.25" x14ac:dyDescent="0.25">
      <c r="A155" s="1" t="s">
        <v>802</v>
      </c>
      <c r="B155" s="1" t="s">
        <v>422</v>
      </c>
      <c r="C155" s="1">
        <v>92</v>
      </c>
      <c r="D155" s="18">
        <v>88</v>
      </c>
      <c r="E155" s="1">
        <v>34</v>
      </c>
      <c r="F155" s="33">
        <v>90</v>
      </c>
      <c r="G155" s="4">
        <f>ROUND(AVERAGE(C155:F155), 0)</f>
        <v>76</v>
      </c>
      <c r="H155" s="4">
        <f>G155</f>
        <v>76</v>
      </c>
      <c r="I155" s="1"/>
      <c r="J155" s="33"/>
      <c r="K155" s="12"/>
    </row>
    <row r="156" spans="1:11" ht="14.25" x14ac:dyDescent="0.25">
      <c r="A156" s="1" t="s">
        <v>915</v>
      </c>
      <c r="B156" s="1" t="s">
        <v>422</v>
      </c>
      <c r="C156" s="1">
        <v>100</v>
      </c>
      <c r="D156" s="18">
        <v>100</v>
      </c>
      <c r="E156" s="1">
        <v>68</v>
      </c>
      <c r="F156" s="33">
        <v>90</v>
      </c>
      <c r="G156" s="4">
        <f>ROUND(AVERAGE(C156:F156), 0)</f>
        <v>90</v>
      </c>
      <c r="H156" s="4">
        <f>G156</f>
        <v>90</v>
      </c>
      <c r="I156" s="1"/>
      <c r="J156" s="33"/>
      <c r="K156" s="12"/>
    </row>
    <row r="157" spans="1:11" ht="14.25" x14ac:dyDescent="0.25">
      <c r="A157" s="1" t="s">
        <v>591</v>
      </c>
      <c r="B157" s="1" t="s">
        <v>422</v>
      </c>
      <c r="C157" s="1">
        <v>100</v>
      </c>
      <c r="D157" s="18">
        <v>100</v>
      </c>
      <c r="E157" s="1">
        <v>99</v>
      </c>
      <c r="F157" s="33">
        <v>90</v>
      </c>
      <c r="G157" s="4">
        <f>ROUND(AVERAGE(C157:F157), 0)</f>
        <v>97</v>
      </c>
      <c r="H157" s="4">
        <f>G157</f>
        <v>97</v>
      </c>
      <c r="I157" s="1"/>
      <c r="J157" s="33"/>
      <c r="K157" s="12"/>
    </row>
    <row r="158" spans="1:11" ht="14.25" x14ac:dyDescent="0.25">
      <c r="A158" s="3" t="s">
        <v>567</v>
      </c>
      <c r="B158" s="3" t="s">
        <v>422</v>
      </c>
      <c r="C158" s="3">
        <v>100</v>
      </c>
      <c r="D158" s="18">
        <v>100</v>
      </c>
      <c r="E158" s="3">
        <v>76</v>
      </c>
      <c r="F158" s="33">
        <v>90</v>
      </c>
      <c r="G158" s="4">
        <f>ROUND(AVERAGE(C158:F158), 0)</f>
        <v>92</v>
      </c>
      <c r="H158" s="4">
        <f>G158</f>
        <v>92</v>
      </c>
      <c r="I158" s="1"/>
      <c r="J158" s="33"/>
      <c r="K158" s="12"/>
    </row>
    <row r="159" spans="1:11" ht="14.25" x14ac:dyDescent="0.25">
      <c r="A159" s="1" t="s">
        <v>587</v>
      </c>
      <c r="B159" s="1" t="s">
        <v>422</v>
      </c>
      <c r="C159" s="1">
        <v>94</v>
      </c>
      <c r="D159" s="18">
        <v>100</v>
      </c>
      <c r="E159" s="1">
        <v>39</v>
      </c>
      <c r="F159" s="33">
        <v>95</v>
      </c>
      <c r="G159" s="4">
        <f>ROUND(AVERAGE(C159:F159), 0)</f>
        <v>82</v>
      </c>
      <c r="H159" s="4">
        <f>G159</f>
        <v>82</v>
      </c>
      <c r="I159" s="1"/>
      <c r="J159" s="33"/>
      <c r="K159" s="12"/>
    </row>
    <row r="160" spans="1:11" ht="14.25" x14ac:dyDescent="0.25">
      <c r="A160" s="1" t="s">
        <v>578</v>
      </c>
      <c r="B160" s="1" t="s">
        <v>422</v>
      </c>
      <c r="C160" s="1">
        <v>100</v>
      </c>
      <c r="D160" s="18">
        <v>100</v>
      </c>
      <c r="E160" s="1">
        <v>83</v>
      </c>
      <c r="F160" s="33">
        <v>95</v>
      </c>
      <c r="G160" s="4">
        <f>ROUND(AVERAGE(C160:F160), 0)</f>
        <v>95</v>
      </c>
      <c r="H160" s="4">
        <f>G160</f>
        <v>95</v>
      </c>
      <c r="I160" s="1"/>
      <c r="J160" s="33"/>
      <c r="K160" s="12"/>
    </row>
    <row r="161" spans="1:11" ht="14.25" x14ac:dyDescent="0.25">
      <c r="A161" s="1" t="s">
        <v>483</v>
      </c>
      <c r="B161" s="1" t="s">
        <v>422</v>
      </c>
      <c r="C161" s="1">
        <v>100</v>
      </c>
      <c r="D161" s="18">
        <v>100</v>
      </c>
      <c r="E161" s="1">
        <v>81</v>
      </c>
      <c r="F161" s="33">
        <v>95</v>
      </c>
      <c r="G161" s="4">
        <f>ROUND(AVERAGE(C161:F161), 0)</f>
        <v>94</v>
      </c>
      <c r="H161" s="4">
        <f>G161</f>
        <v>94</v>
      </c>
      <c r="I161" s="1"/>
      <c r="J161" s="33"/>
      <c r="K161" s="12"/>
    </row>
    <row r="162" spans="1:11" ht="14.25" x14ac:dyDescent="0.25">
      <c r="A162" s="1" t="s">
        <v>573</v>
      </c>
      <c r="B162" s="1" t="s">
        <v>422</v>
      </c>
      <c r="C162" s="1">
        <v>100</v>
      </c>
      <c r="D162" s="18">
        <v>100</v>
      </c>
      <c r="E162" s="1">
        <v>59</v>
      </c>
      <c r="F162" s="33">
        <v>90</v>
      </c>
      <c r="G162" s="4">
        <f>ROUND(AVERAGE(C162:F162), 0)</f>
        <v>87</v>
      </c>
      <c r="H162" s="4">
        <f>G162</f>
        <v>87</v>
      </c>
      <c r="I162" s="1"/>
      <c r="J162" s="33"/>
      <c r="K162" s="12"/>
    </row>
    <row r="163" spans="1:11" ht="14.25" x14ac:dyDescent="0.25">
      <c r="A163" s="1" t="s">
        <v>499</v>
      </c>
      <c r="B163" s="1" t="s">
        <v>422</v>
      </c>
      <c r="C163" s="1">
        <v>100</v>
      </c>
      <c r="D163" s="18">
        <v>100</v>
      </c>
      <c r="E163" s="1">
        <v>54</v>
      </c>
      <c r="F163" s="33">
        <v>90</v>
      </c>
      <c r="G163" s="4">
        <f>ROUND(AVERAGE(C163:F163), 0)</f>
        <v>86</v>
      </c>
      <c r="H163" s="4">
        <f>G163</f>
        <v>86</v>
      </c>
      <c r="I163" s="1"/>
      <c r="J163" s="33"/>
      <c r="K163" s="12"/>
    </row>
    <row r="164" spans="1:11" ht="14.25" x14ac:dyDescent="0.25">
      <c r="A164" s="1" t="s">
        <v>574</v>
      </c>
      <c r="B164" s="1" t="s">
        <v>422</v>
      </c>
      <c r="C164" s="1">
        <v>100</v>
      </c>
      <c r="D164" s="18">
        <v>100</v>
      </c>
      <c r="E164" s="1">
        <v>85</v>
      </c>
      <c r="F164" s="33">
        <v>95</v>
      </c>
      <c r="G164" s="4">
        <f>ROUND(AVERAGE(C164:F164), 0)</f>
        <v>95</v>
      </c>
      <c r="H164" s="4">
        <f>G164</f>
        <v>95</v>
      </c>
      <c r="I164" s="1"/>
      <c r="J164" s="33"/>
      <c r="K164" s="12"/>
    </row>
    <row r="165" spans="1:11" ht="14.25" x14ac:dyDescent="0.25">
      <c r="A165" s="1" t="s">
        <v>593</v>
      </c>
      <c r="B165" s="1" t="s">
        <v>422</v>
      </c>
      <c r="C165" s="1">
        <v>98</v>
      </c>
      <c r="D165" s="18">
        <v>100</v>
      </c>
      <c r="E165" s="1">
        <v>67</v>
      </c>
      <c r="F165" s="33">
        <v>95</v>
      </c>
      <c r="G165" s="4">
        <f>ROUND(AVERAGE(C165:F165), 0)</f>
        <v>90</v>
      </c>
      <c r="H165" s="4">
        <f>G165</f>
        <v>90</v>
      </c>
      <c r="I165" s="1"/>
      <c r="J165" s="33"/>
      <c r="K165" s="12"/>
    </row>
    <row r="166" spans="1:11" ht="14.25" x14ac:dyDescent="0.25">
      <c r="A166" s="1" t="s">
        <v>566</v>
      </c>
      <c r="B166" s="1" t="s">
        <v>422</v>
      </c>
      <c r="C166" s="1">
        <v>100</v>
      </c>
      <c r="D166" s="18">
        <v>98</v>
      </c>
      <c r="E166" s="1">
        <v>80</v>
      </c>
      <c r="F166" s="33">
        <v>95</v>
      </c>
      <c r="G166" s="4">
        <f>ROUND(AVERAGE(C166:F166), 0)</f>
        <v>93</v>
      </c>
      <c r="H166" s="4">
        <f>G166</f>
        <v>93</v>
      </c>
      <c r="I166" s="1"/>
      <c r="J166" s="33"/>
      <c r="K166" s="12"/>
    </row>
    <row r="167" spans="1:11" ht="14.25" x14ac:dyDescent="0.25">
      <c r="A167" s="1" t="s">
        <v>496</v>
      </c>
      <c r="B167" s="1" t="s">
        <v>422</v>
      </c>
      <c r="C167" s="1">
        <v>100</v>
      </c>
      <c r="D167" s="18">
        <v>100</v>
      </c>
      <c r="E167" s="1">
        <v>80</v>
      </c>
      <c r="F167" s="33">
        <v>90</v>
      </c>
      <c r="G167" s="4">
        <f>ROUND(AVERAGE(C167:F167), 0)</f>
        <v>93</v>
      </c>
      <c r="H167" s="4">
        <f>G167</f>
        <v>93</v>
      </c>
      <c r="I167" s="1"/>
      <c r="J167" s="33"/>
      <c r="K167" s="12"/>
    </row>
    <row r="168" spans="1:11" ht="14.25" x14ac:dyDescent="0.25">
      <c r="A168" s="1" t="s">
        <v>582</v>
      </c>
      <c r="B168" s="1" t="s">
        <v>422</v>
      </c>
      <c r="C168" s="1">
        <v>95</v>
      </c>
      <c r="D168" s="18">
        <v>100</v>
      </c>
      <c r="E168" s="1">
        <v>75</v>
      </c>
      <c r="F168" s="33">
        <v>90</v>
      </c>
      <c r="G168" s="4">
        <f>ROUND(AVERAGE(C168:F168), 0)</f>
        <v>90</v>
      </c>
      <c r="H168" s="4">
        <f>G168</f>
        <v>90</v>
      </c>
      <c r="I168" s="1"/>
      <c r="J168" s="33"/>
      <c r="K168" s="12"/>
    </row>
    <row r="169" spans="1:11" ht="14.25" x14ac:dyDescent="0.25">
      <c r="A169" s="1" t="s">
        <v>528</v>
      </c>
      <c r="B169" s="1" t="s">
        <v>422</v>
      </c>
      <c r="C169" s="1">
        <v>100</v>
      </c>
      <c r="D169" s="18">
        <v>100</v>
      </c>
      <c r="E169" s="1">
        <v>96</v>
      </c>
      <c r="F169" s="33">
        <v>90</v>
      </c>
      <c r="G169" s="4">
        <f>ROUND(AVERAGE(C169:F169), 0)</f>
        <v>97</v>
      </c>
      <c r="H169" s="4">
        <f>G169</f>
        <v>97</v>
      </c>
      <c r="I169" s="1"/>
      <c r="J169" s="33"/>
      <c r="K169" s="12"/>
    </row>
    <row r="170" spans="1:11" ht="14.25" x14ac:dyDescent="0.25">
      <c r="A170" s="1" t="s">
        <v>530</v>
      </c>
      <c r="B170" s="1" t="s">
        <v>422</v>
      </c>
      <c r="C170" s="1">
        <v>100</v>
      </c>
      <c r="D170" s="18">
        <v>100</v>
      </c>
      <c r="E170" s="1">
        <v>100</v>
      </c>
      <c r="F170" s="33">
        <v>90</v>
      </c>
      <c r="G170" s="4">
        <f>ROUND(AVERAGE(C170:F170), 0)</f>
        <v>98</v>
      </c>
      <c r="H170" s="4">
        <f>G170</f>
        <v>98</v>
      </c>
      <c r="I170" s="1"/>
      <c r="J170" s="33"/>
      <c r="K170" s="12"/>
    </row>
    <row r="171" spans="1:11" ht="14.25" x14ac:dyDescent="0.25">
      <c r="A171" s="1" t="s">
        <v>497</v>
      </c>
      <c r="B171" s="1" t="s">
        <v>422</v>
      </c>
      <c r="C171" s="1">
        <v>100</v>
      </c>
      <c r="D171" s="18">
        <v>100</v>
      </c>
      <c r="E171" s="1">
        <v>100</v>
      </c>
      <c r="F171" s="33">
        <v>90</v>
      </c>
      <c r="G171" s="4">
        <f>ROUND(AVERAGE(C171:F171), 0)</f>
        <v>98</v>
      </c>
      <c r="H171" s="4">
        <f>G171</f>
        <v>98</v>
      </c>
      <c r="I171" s="1"/>
      <c r="J171" s="33"/>
      <c r="K171" s="12"/>
    </row>
    <row r="172" spans="1:11" ht="14.25" x14ac:dyDescent="0.25">
      <c r="A172" s="1" t="s">
        <v>565</v>
      </c>
      <c r="B172" s="1" t="s">
        <v>422</v>
      </c>
      <c r="C172" s="1">
        <v>94</v>
      </c>
      <c r="D172" s="18">
        <v>100</v>
      </c>
      <c r="E172" s="1">
        <v>68</v>
      </c>
      <c r="F172" s="33">
        <v>95</v>
      </c>
      <c r="G172" s="4">
        <f>ROUND(AVERAGE(C172:F172), 0)</f>
        <v>89</v>
      </c>
      <c r="H172" s="4">
        <f>G172</f>
        <v>89</v>
      </c>
      <c r="I172" s="1"/>
      <c r="J172" s="33"/>
      <c r="K172" s="12"/>
    </row>
    <row r="173" spans="1:11" ht="14.25" x14ac:dyDescent="0.25">
      <c r="A173" s="1" t="s">
        <v>504</v>
      </c>
      <c r="B173" s="1" t="s">
        <v>422</v>
      </c>
      <c r="C173" s="1">
        <v>100</v>
      </c>
      <c r="D173" s="18">
        <v>100</v>
      </c>
      <c r="E173" s="1">
        <v>69</v>
      </c>
      <c r="F173" s="33">
        <v>90</v>
      </c>
      <c r="G173" s="4">
        <f>ROUND(AVERAGE(C173:F173), 0)</f>
        <v>90</v>
      </c>
      <c r="H173" s="4">
        <f>G173</f>
        <v>90</v>
      </c>
      <c r="I173" s="1"/>
      <c r="J173" s="33"/>
      <c r="K173" s="12"/>
    </row>
    <row r="174" spans="1:11" ht="14.25" x14ac:dyDescent="0.25">
      <c r="A174" s="1" t="s">
        <v>575</v>
      </c>
      <c r="B174" s="1" t="s">
        <v>422</v>
      </c>
      <c r="C174" s="1">
        <v>100</v>
      </c>
      <c r="D174" s="18">
        <v>100</v>
      </c>
      <c r="E174" s="1">
        <v>72</v>
      </c>
      <c r="F174" s="33">
        <v>90</v>
      </c>
      <c r="G174" s="4">
        <f>ROUND(AVERAGE(C174:F174), 0)</f>
        <v>91</v>
      </c>
      <c r="H174" s="4">
        <f>G174</f>
        <v>91</v>
      </c>
      <c r="I174" s="1"/>
      <c r="J174" s="33"/>
      <c r="K174" s="12"/>
    </row>
    <row r="175" spans="1:11" ht="14.25" x14ac:dyDescent="0.25">
      <c r="A175" s="1" t="s">
        <v>549</v>
      </c>
      <c r="B175" s="1" t="s">
        <v>422</v>
      </c>
      <c r="C175" s="1">
        <v>97</v>
      </c>
      <c r="D175" s="18">
        <v>100</v>
      </c>
      <c r="E175" s="1">
        <v>54</v>
      </c>
      <c r="F175" s="33">
        <v>90</v>
      </c>
      <c r="G175" s="4">
        <f>ROUND(AVERAGE(C175:F175), 0)</f>
        <v>85</v>
      </c>
      <c r="H175" s="4">
        <f>G175</f>
        <v>85</v>
      </c>
      <c r="I175" s="1"/>
      <c r="J175" s="33"/>
      <c r="K175" s="12"/>
    </row>
    <row r="176" spans="1:11" ht="14.25" x14ac:dyDescent="0.25">
      <c r="A176" s="1" t="s">
        <v>595</v>
      </c>
      <c r="B176" s="1" t="s">
        <v>422</v>
      </c>
      <c r="C176" s="1">
        <v>95</v>
      </c>
      <c r="D176" s="18">
        <v>100</v>
      </c>
      <c r="E176" s="1">
        <v>93</v>
      </c>
      <c r="F176" s="33">
        <v>95</v>
      </c>
      <c r="G176" s="4">
        <f>ROUND(AVERAGE(C176:F176), 0)</f>
        <v>96</v>
      </c>
      <c r="H176" s="4">
        <f>G176</f>
        <v>96</v>
      </c>
      <c r="I176" s="1"/>
      <c r="J176" s="33"/>
      <c r="K176" s="12"/>
    </row>
    <row r="177" spans="1:11" ht="14.25" x14ac:dyDescent="0.25">
      <c r="A177" s="1" t="s">
        <v>532</v>
      </c>
      <c r="B177" s="1" t="s">
        <v>422</v>
      </c>
      <c r="C177" s="1">
        <v>99</v>
      </c>
      <c r="D177" s="18">
        <v>100</v>
      </c>
      <c r="E177" s="1">
        <v>94</v>
      </c>
      <c r="F177" s="33">
        <v>95</v>
      </c>
      <c r="G177" s="4">
        <f>ROUND(AVERAGE(C177:F177), 0)</f>
        <v>97</v>
      </c>
      <c r="H177" s="4">
        <f>G177</f>
        <v>97</v>
      </c>
      <c r="I177" s="1"/>
      <c r="J177" s="33"/>
      <c r="K177" s="12"/>
    </row>
    <row r="178" spans="1:11" ht="14.25" x14ac:dyDescent="0.25">
      <c r="A178" s="1" t="s">
        <v>576</v>
      </c>
      <c r="B178" s="1" t="s">
        <v>422</v>
      </c>
      <c r="C178" s="1">
        <v>99</v>
      </c>
      <c r="D178" s="18">
        <v>100</v>
      </c>
      <c r="E178" s="1">
        <v>71</v>
      </c>
      <c r="F178" s="33">
        <v>90</v>
      </c>
      <c r="G178" s="4">
        <f>ROUND(AVERAGE(C178:F178), 0)</f>
        <v>90</v>
      </c>
      <c r="H178" s="4">
        <f>G178</f>
        <v>90</v>
      </c>
      <c r="I178" s="1"/>
      <c r="J178" s="33"/>
      <c r="K178" s="12"/>
    </row>
    <row r="179" spans="1:11" ht="14.25" x14ac:dyDescent="0.25">
      <c r="A179" s="1" t="s">
        <v>506</v>
      </c>
      <c r="B179" s="1" t="s">
        <v>422</v>
      </c>
      <c r="C179" s="1">
        <v>100</v>
      </c>
      <c r="D179" s="18">
        <v>100</v>
      </c>
      <c r="E179" s="1">
        <v>80</v>
      </c>
      <c r="F179" s="33">
        <v>90</v>
      </c>
      <c r="G179" s="4">
        <f>ROUND(AVERAGE(C179:F179), 0)</f>
        <v>93</v>
      </c>
      <c r="H179" s="4">
        <f>G179</f>
        <v>93</v>
      </c>
      <c r="I179" s="1"/>
      <c r="J179" s="33"/>
      <c r="K179" s="12"/>
    </row>
    <row r="180" spans="1:11" ht="14.25" x14ac:dyDescent="0.25">
      <c r="A180" s="1" t="s">
        <v>507</v>
      </c>
      <c r="B180" s="1" t="s">
        <v>422</v>
      </c>
      <c r="C180" s="1">
        <v>100</v>
      </c>
      <c r="D180" s="18">
        <v>100</v>
      </c>
      <c r="E180" s="1">
        <v>84</v>
      </c>
      <c r="F180" s="33">
        <v>90</v>
      </c>
      <c r="G180" s="4">
        <f>ROUND(AVERAGE(C180:F180), 0)</f>
        <v>94</v>
      </c>
      <c r="H180" s="4">
        <f>G180</f>
        <v>94</v>
      </c>
      <c r="I180" s="1"/>
      <c r="J180" s="33"/>
      <c r="K180" s="12"/>
    </row>
    <row r="181" spans="1:11" ht="14.25" x14ac:dyDescent="0.25">
      <c r="A181" s="1" t="s">
        <v>508</v>
      </c>
      <c r="B181" s="1" t="s">
        <v>422</v>
      </c>
      <c r="C181" s="1">
        <v>94</v>
      </c>
      <c r="D181" s="18">
        <v>100</v>
      </c>
      <c r="E181" s="1">
        <v>97</v>
      </c>
      <c r="F181" s="33">
        <v>90</v>
      </c>
      <c r="G181" s="4">
        <f>ROUND(AVERAGE(C181:F181), 0)</f>
        <v>95</v>
      </c>
      <c r="H181" s="4">
        <f>G181</f>
        <v>95</v>
      </c>
      <c r="I181" s="1"/>
      <c r="J181" s="33"/>
      <c r="K181" s="12"/>
    </row>
    <row r="182" spans="1:11" ht="14.25" x14ac:dyDescent="0.25">
      <c r="A182" s="1" t="s">
        <v>552</v>
      </c>
      <c r="B182" s="1" t="s">
        <v>422</v>
      </c>
      <c r="C182" s="1">
        <v>100</v>
      </c>
      <c r="D182" s="18">
        <v>100</v>
      </c>
      <c r="E182" s="1">
        <v>59</v>
      </c>
      <c r="F182" s="33">
        <v>95</v>
      </c>
      <c r="G182" s="4">
        <f>ROUND(AVERAGE(C182:F182), 0)</f>
        <v>89</v>
      </c>
      <c r="H182" s="4">
        <f>G182</f>
        <v>89</v>
      </c>
      <c r="I182" s="1"/>
      <c r="J182" s="33"/>
      <c r="K182" s="12"/>
    </row>
    <row r="183" spans="1:11" ht="14.25" x14ac:dyDescent="0.25">
      <c r="A183" s="1" t="s">
        <v>509</v>
      </c>
      <c r="B183" s="1" t="s">
        <v>422</v>
      </c>
      <c r="C183" s="1">
        <v>98</v>
      </c>
      <c r="D183" s="18">
        <v>100</v>
      </c>
      <c r="E183" s="1">
        <v>79</v>
      </c>
      <c r="F183" s="33">
        <v>95</v>
      </c>
      <c r="G183" s="4">
        <f>ROUND(AVERAGE(C183:F183), 0)</f>
        <v>93</v>
      </c>
      <c r="H183" s="4">
        <f>G183</f>
        <v>93</v>
      </c>
      <c r="I183" s="1"/>
      <c r="J183" s="33"/>
      <c r="K183" s="12"/>
    </row>
    <row r="184" spans="1:11" ht="14.25" x14ac:dyDescent="0.25">
      <c r="A184" s="1" t="s">
        <v>511</v>
      </c>
      <c r="B184" s="1" t="s">
        <v>422</v>
      </c>
      <c r="C184" s="1">
        <v>99</v>
      </c>
      <c r="D184" s="18">
        <v>100</v>
      </c>
      <c r="E184" s="1">
        <v>62</v>
      </c>
      <c r="F184" s="33">
        <v>90</v>
      </c>
      <c r="G184" s="4">
        <f>ROUND(AVERAGE(C184:F184), 0)</f>
        <v>88</v>
      </c>
      <c r="H184" s="4">
        <f>G184</f>
        <v>88</v>
      </c>
      <c r="I184" s="1"/>
      <c r="J184" s="33"/>
      <c r="K184" s="12"/>
    </row>
    <row r="185" spans="1:11" ht="14.25" x14ac:dyDescent="0.25">
      <c r="A185" s="1" t="s">
        <v>513</v>
      </c>
      <c r="B185" s="1" t="s">
        <v>422</v>
      </c>
      <c r="C185" s="1">
        <v>100</v>
      </c>
      <c r="D185" s="18">
        <v>100</v>
      </c>
      <c r="E185" s="1">
        <v>99</v>
      </c>
      <c r="F185" s="33">
        <v>90</v>
      </c>
      <c r="G185" s="4">
        <f>ROUND(AVERAGE(C185:F185), 0)</f>
        <v>97</v>
      </c>
      <c r="H185" s="4">
        <f>G185</f>
        <v>97</v>
      </c>
      <c r="I185" s="1"/>
      <c r="J185" s="33"/>
      <c r="K185" s="12"/>
    </row>
    <row r="186" spans="1:11" ht="14.25" x14ac:dyDescent="0.25">
      <c r="A186" s="1" t="s">
        <v>756</v>
      </c>
      <c r="B186" s="1" t="s">
        <v>422</v>
      </c>
      <c r="C186" s="1">
        <v>99</v>
      </c>
      <c r="D186" s="18">
        <v>95</v>
      </c>
      <c r="E186" s="1">
        <v>59</v>
      </c>
      <c r="F186" s="33">
        <v>95</v>
      </c>
      <c r="G186" s="4">
        <f>ROUND(AVERAGE(C186:F186), 0)</f>
        <v>87</v>
      </c>
      <c r="H186" s="4">
        <f>G186</f>
        <v>87</v>
      </c>
      <c r="I186" s="1"/>
      <c r="J186" s="33"/>
      <c r="K186" s="12"/>
    </row>
    <row r="187" spans="1:11" ht="14.25" x14ac:dyDescent="0.25">
      <c r="A187" s="1" t="s">
        <v>758</v>
      </c>
      <c r="B187" s="1" t="s">
        <v>422</v>
      </c>
      <c r="C187" s="1">
        <v>92</v>
      </c>
      <c r="D187" s="18">
        <v>93</v>
      </c>
      <c r="E187" s="1">
        <v>42</v>
      </c>
      <c r="F187" s="33">
        <v>95</v>
      </c>
      <c r="G187" s="4">
        <f>ROUND(AVERAGE(C187:F187), 0)</f>
        <v>81</v>
      </c>
      <c r="H187" s="4">
        <f>G187</f>
        <v>81</v>
      </c>
      <c r="I187" s="1"/>
      <c r="J187" s="33"/>
      <c r="K187" s="12"/>
    </row>
    <row r="188" spans="1:11" ht="14.25" x14ac:dyDescent="0.25">
      <c r="A188" s="1" t="s">
        <v>760</v>
      </c>
      <c r="B188" s="1" t="s">
        <v>422</v>
      </c>
      <c r="C188" s="1">
        <v>100</v>
      </c>
      <c r="D188" s="18">
        <v>100</v>
      </c>
      <c r="E188" s="1">
        <v>77</v>
      </c>
      <c r="F188" s="33">
        <v>90</v>
      </c>
      <c r="G188" s="4">
        <f>ROUND(AVERAGE(C188:F188), 0)</f>
        <v>92</v>
      </c>
      <c r="H188" s="4">
        <f>G188</f>
        <v>92</v>
      </c>
      <c r="I188" s="1"/>
      <c r="J188" s="33"/>
      <c r="K188" s="12"/>
    </row>
    <row r="189" spans="1:11" ht="14.25" x14ac:dyDescent="0.25">
      <c r="A189" s="1" t="s">
        <v>761</v>
      </c>
      <c r="B189" s="1" t="s">
        <v>422</v>
      </c>
      <c r="C189" s="1">
        <v>94</v>
      </c>
      <c r="D189" s="18">
        <v>100</v>
      </c>
      <c r="E189" s="1">
        <v>81</v>
      </c>
      <c r="F189" s="33">
        <v>95</v>
      </c>
      <c r="G189" s="4">
        <f>ROUND(AVERAGE(C189:F189), 0)</f>
        <v>93</v>
      </c>
      <c r="H189" s="4">
        <f>G189</f>
        <v>93</v>
      </c>
      <c r="I189" s="1"/>
      <c r="J189" s="33"/>
      <c r="K189" s="12"/>
    </row>
    <row r="190" spans="1:11" ht="14.25" x14ac:dyDescent="0.25">
      <c r="A190" s="1" t="s">
        <v>783</v>
      </c>
      <c r="B190" s="1" t="s">
        <v>422</v>
      </c>
      <c r="C190" s="1">
        <v>100</v>
      </c>
      <c r="D190" s="18">
        <v>100</v>
      </c>
      <c r="E190" s="1">
        <v>90</v>
      </c>
      <c r="F190" s="33">
        <v>95</v>
      </c>
      <c r="G190" s="4">
        <f>ROUND(AVERAGE(C190:F190), 0)</f>
        <v>96</v>
      </c>
      <c r="H190" s="4">
        <f>G190</f>
        <v>96</v>
      </c>
      <c r="I190" s="1"/>
      <c r="J190" s="33"/>
      <c r="K190" s="12"/>
    </row>
    <row r="191" spans="1:11" ht="14.25" x14ac:dyDescent="0.25">
      <c r="A191" s="1" t="s">
        <v>434</v>
      </c>
      <c r="B191" s="1" t="s">
        <v>435</v>
      </c>
      <c r="C191" s="1">
        <v>100</v>
      </c>
      <c r="D191" s="18">
        <v>100</v>
      </c>
      <c r="E191" s="1">
        <v>72</v>
      </c>
      <c r="F191" s="33">
        <v>95</v>
      </c>
      <c r="G191" s="4">
        <f>ROUND(AVERAGE(C191:F191), 0)</f>
        <v>92</v>
      </c>
      <c r="H191" s="4">
        <f>G191</f>
        <v>92</v>
      </c>
      <c r="I191" s="1"/>
      <c r="J191" s="33"/>
      <c r="K191" s="12"/>
    </row>
    <row r="192" spans="1:11" ht="14.25" x14ac:dyDescent="0.25">
      <c r="A192" s="1" t="s">
        <v>618</v>
      </c>
      <c r="B192" s="1" t="s">
        <v>435</v>
      </c>
      <c r="C192" s="1">
        <v>67</v>
      </c>
      <c r="D192" s="18">
        <v>90</v>
      </c>
      <c r="E192" s="1">
        <v>49</v>
      </c>
      <c r="F192" s="33">
        <v>95</v>
      </c>
      <c r="G192" s="4">
        <f>ROUND(AVERAGE(C192:F192), 0)</f>
        <v>75</v>
      </c>
      <c r="H192" s="4">
        <f>G192</f>
        <v>75</v>
      </c>
      <c r="I192" s="1"/>
      <c r="J192" s="33"/>
      <c r="K192" s="12"/>
    </row>
    <row r="193" spans="1:11" ht="14.25" x14ac:dyDescent="0.25">
      <c r="A193" s="1" t="s">
        <v>612</v>
      </c>
      <c r="B193" s="1" t="s">
        <v>435</v>
      </c>
      <c r="C193" s="1">
        <v>100</v>
      </c>
      <c r="D193" s="18">
        <v>100</v>
      </c>
      <c r="E193" s="1">
        <v>62</v>
      </c>
      <c r="F193" s="33">
        <v>95</v>
      </c>
      <c r="G193" s="4">
        <f>ROUND(AVERAGE(C193:F193), 0)</f>
        <v>89</v>
      </c>
      <c r="H193" s="4">
        <f>G193</f>
        <v>89</v>
      </c>
      <c r="I193" s="1"/>
      <c r="J193" s="33"/>
      <c r="K193" s="12"/>
    </row>
    <row r="194" spans="1:11" ht="14.25" x14ac:dyDescent="0.25">
      <c r="A194" s="1" t="s">
        <v>689</v>
      </c>
      <c r="B194" s="1" t="s">
        <v>435</v>
      </c>
      <c r="C194" s="1">
        <v>70</v>
      </c>
      <c r="D194" s="18">
        <v>78</v>
      </c>
      <c r="E194" s="1">
        <v>22</v>
      </c>
      <c r="F194" s="33">
        <v>95</v>
      </c>
      <c r="G194" s="13">
        <f>ROUND(AVERAGE(C194:F194), 0)</f>
        <v>66</v>
      </c>
      <c r="H194" s="13">
        <f>G194</f>
        <v>66</v>
      </c>
      <c r="I194" s="1"/>
      <c r="J194" s="33"/>
      <c r="K194" s="12"/>
    </row>
    <row r="195" spans="1:11" ht="14.25" x14ac:dyDescent="0.25">
      <c r="A195" s="1" t="s">
        <v>514</v>
      </c>
      <c r="B195" s="1" t="s">
        <v>435</v>
      </c>
      <c r="C195" s="1">
        <v>75</v>
      </c>
      <c r="D195" s="18">
        <v>83</v>
      </c>
      <c r="E195" s="1">
        <v>58</v>
      </c>
      <c r="F195" s="33">
        <v>90</v>
      </c>
      <c r="G195" s="4">
        <f>ROUND(AVERAGE(C195:F195), 0)</f>
        <v>77</v>
      </c>
      <c r="H195" s="4">
        <f>G195</f>
        <v>77</v>
      </c>
      <c r="I195" s="1"/>
      <c r="J195" s="33"/>
      <c r="K195" s="12"/>
    </row>
    <row r="196" spans="1:11" ht="14.25" x14ac:dyDescent="0.25">
      <c r="A196" s="1" t="s">
        <v>516</v>
      </c>
      <c r="B196" s="1" t="s">
        <v>435</v>
      </c>
      <c r="C196" s="1">
        <v>91</v>
      </c>
      <c r="D196" s="18">
        <v>100</v>
      </c>
      <c r="E196" s="1">
        <v>68</v>
      </c>
      <c r="F196" s="33">
        <v>95</v>
      </c>
      <c r="G196" s="4">
        <f>ROUND(AVERAGE(C196:F196), 0)</f>
        <v>89</v>
      </c>
      <c r="H196" s="4">
        <f>G196</f>
        <v>89</v>
      </c>
      <c r="I196" s="1"/>
      <c r="J196" s="33"/>
      <c r="K196" s="12"/>
    </row>
    <row r="197" spans="1:11" ht="14.25" x14ac:dyDescent="0.25">
      <c r="A197" s="1" t="s">
        <v>439</v>
      </c>
      <c r="B197" s="1" t="s">
        <v>438</v>
      </c>
      <c r="C197" s="1">
        <v>99</v>
      </c>
      <c r="D197" s="18">
        <v>100</v>
      </c>
      <c r="E197" s="1">
        <v>81</v>
      </c>
      <c r="F197" s="33">
        <v>95</v>
      </c>
      <c r="G197" s="4">
        <f>ROUND(AVERAGE(C197:F197), 0)</f>
        <v>94</v>
      </c>
      <c r="H197" s="4">
        <f>G197</f>
        <v>94</v>
      </c>
      <c r="I197" s="1"/>
      <c r="J197" s="33"/>
      <c r="K197" s="12"/>
    </row>
    <row r="198" spans="1:11" ht="14.25" x14ac:dyDescent="0.25">
      <c r="A198" s="1" t="s">
        <v>440</v>
      </c>
      <c r="B198" s="1" t="s">
        <v>438</v>
      </c>
      <c r="C198" s="1">
        <v>100</v>
      </c>
      <c r="D198" s="18">
        <v>100</v>
      </c>
      <c r="E198" s="1">
        <v>72</v>
      </c>
      <c r="F198" s="33">
        <v>95</v>
      </c>
      <c r="G198" s="4">
        <f>ROUND(AVERAGE(C198:F198), 0)</f>
        <v>92</v>
      </c>
      <c r="H198" s="4">
        <f>G198</f>
        <v>92</v>
      </c>
      <c r="I198" s="1"/>
      <c r="J198" s="33"/>
      <c r="K198" s="12"/>
    </row>
    <row r="199" spans="1:11" ht="14.25" x14ac:dyDescent="0.25">
      <c r="A199" s="1" t="s">
        <v>441</v>
      </c>
      <c r="B199" s="1" t="s">
        <v>438</v>
      </c>
      <c r="C199" s="1">
        <v>99</v>
      </c>
      <c r="D199" s="18">
        <v>100</v>
      </c>
      <c r="E199" s="1">
        <v>86</v>
      </c>
      <c r="F199" s="33">
        <v>95</v>
      </c>
      <c r="G199" s="4">
        <f>ROUND(AVERAGE(C199:F199), 0)</f>
        <v>95</v>
      </c>
      <c r="H199" s="4">
        <f>G199</f>
        <v>95</v>
      </c>
      <c r="I199" s="1"/>
      <c r="J199" s="33"/>
      <c r="K199" s="12"/>
    </row>
    <row r="200" spans="1:11" ht="14.25" x14ac:dyDescent="0.25">
      <c r="A200" s="1" t="s">
        <v>442</v>
      </c>
      <c r="B200" s="1" t="s">
        <v>438</v>
      </c>
      <c r="C200" s="1">
        <v>94</v>
      </c>
      <c r="D200" s="18">
        <v>100</v>
      </c>
      <c r="E200" s="1">
        <v>95</v>
      </c>
      <c r="F200" s="33">
        <v>95</v>
      </c>
      <c r="G200" s="4">
        <f>ROUND(AVERAGE(C200:F200), 0)</f>
        <v>96</v>
      </c>
      <c r="H200" s="4">
        <f>G200</f>
        <v>96</v>
      </c>
      <c r="I200" s="1"/>
      <c r="J200" s="33"/>
      <c r="K200" s="12"/>
    </row>
    <row r="201" spans="1:11" ht="14.25" x14ac:dyDescent="0.25">
      <c r="A201" s="1" t="s">
        <v>443</v>
      </c>
      <c r="B201" s="1" t="s">
        <v>438</v>
      </c>
      <c r="C201" s="1">
        <v>99</v>
      </c>
      <c r="D201" s="18">
        <v>100</v>
      </c>
      <c r="E201" s="1">
        <v>66</v>
      </c>
      <c r="F201" s="33">
        <v>95</v>
      </c>
      <c r="G201" s="4">
        <f>ROUND(AVERAGE(C201:F201), 0)</f>
        <v>90</v>
      </c>
      <c r="H201" s="4">
        <f>G201</f>
        <v>90</v>
      </c>
      <c r="I201" s="1"/>
      <c r="J201" s="33"/>
      <c r="K201" s="12"/>
    </row>
    <row r="202" spans="1:11" ht="14.25" x14ac:dyDescent="0.25">
      <c r="A202" s="1" t="s">
        <v>445</v>
      </c>
      <c r="B202" s="1" t="s">
        <v>438</v>
      </c>
      <c r="C202" s="1">
        <v>94</v>
      </c>
      <c r="D202" s="18">
        <v>96</v>
      </c>
      <c r="E202" s="1">
        <v>61</v>
      </c>
      <c r="F202" s="33">
        <v>95</v>
      </c>
      <c r="G202" s="4">
        <f>ROUND(AVERAGE(C202:F202), 0)</f>
        <v>87</v>
      </c>
      <c r="H202" s="4">
        <f>G202</f>
        <v>87</v>
      </c>
      <c r="I202" s="1"/>
      <c r="J202" s="33"/>
      <c r="K202" s="12"/>
    </row>
    <row r="203" spans="1:11" ht="14.25" x14ac:dyDescent="0.25">
      <c r="A203" s="1" t="s">
        <v>446</v>
      </c>
      <c r="B203" s="1" t="s">
        <v>438</v>
      </c>
      <c r="C203" s="1">
        <v>73</v>
      </c>
      <c r="D203" s="18">
        <v>100</v>
      </c>
      <c r="E203" s="1">
        <v>57</v>
      </c>
      <c r="F203" s="33">
        <v>95</v>
      </c>
      <c r="G203" s="4">
        <f>ROUND(AVERAGE(C203:F203), 0)</f>
        <v>81</v>
      </c>
      <c r="H203" s="4">
        <f>G203</f>
        <v>81</v>
      </c>
      <c r="I203" s="1"/>
      <c r="J203" s="33"/>
      <c r="K203" s="12"/>
    </row>
    <row r="204" spans="1:11" ht="14.25" x14ac:dyDescent="0.25">
      <c r="A204" s="1" t="s">
        <v>728</v>
      </c>
      <c r="B204" s="1" t="s">
        <v>438</v>
      </c>
      <c r="C204" s="1">
        <v>100</v>
      </c>
      <c r="D204" s="18">
        <v>88</v>
      </c>
      <c r="E204" s="1">
        <v>75</v>
      </c>
      <c r="F204" s="33">
        <v>95</v>
      </c>
      <c r="G204" s="4">
        <f>ROUND(AVERAGE(C204:F204), 0)</f>
        <v>90</v>
      </c>
      <c r="H204" s="4">
        <f>G204</f>
        <v>90</v>
      </c>
      <c r="I204" s="1"/>
      <c r="J204" s="33"/>
      <c r="K204" s="12"/>
    </row>
    <row r="205" spans="1:11" ht="14.25" x14ac:dyDescent="0.25">
      <c r="A205" s="1" t="s">
        <v>736</v>
      </c>
      <c r="B205" s="1" t="s">
        <v>438</v>
      </c>
      <c r="C205" s="1">
        <v>90</v>
      </c>
      <c r="D205" s="18">
        <v>100</v>
      </c>
      <c r="E205" s="1">
        <v>89</v>
      </c>
      <c r="F205" s="33">
        <v>95</v>
      </c>
      <c r="G205" s="4">
        <f>ROUND(AVERAGE(C205:F205), 0)</f>
        <v>94</v>
      </c>
      <c r="H205" s="4">
        <f>G205</f>
        <v>94</v>
      </c>
      <c r="I205" s="1"/>
      <c r="J205" s="33"/>
      <c r="K205" s="12"/>
    </row>
    <row r="206" spans="1:11" ht="14.25" x14ac:dyDescent="0.25">
      <c r="A206" s="1" t="s">
        <v>767</v>
      </c>
      <c r="B206" s="1" t="s">
        <v>438</v>
      </c>
      <c r="C206" s="1">
        <v>100</v>
      </c>
      <c r="D206" s="18">
        <v>100</v>
      </c>
      <c r="E206" s="1">
        <v>75</v>
      </c>
      <c r="F206" s="33">
        <v>95</v>
      </c>
      <c r="G206" s="4">
        <f>ROUND(AVERAGE(C206:F206), 0)</f>
        <v>93</v>
      </c>
      <c r="H206" s="4">
        <f>G206</f>
        <v>93</v>
      </c>
      <c r="I206" s="1"/>
      <c r="J206" s="33"/>
      <c r="K206" s="12"/>
    </row>
    <row r="207" spans="1:11" ht="14.25" x14ac:dyDescent="0.25">
      <c r="A207" s="1" t="s">
        <v>730</v>
      </c>
      <c r="B207" s="1" t="s">
        <v>438</v>
      </c>
      <c r="C207" s="1">
        <v>96</v>
      </c>
      <c r="D207" s="18">
        <v>88</v>
      </c>
      <c r="E207" s="1">
        <v>50</v>
      </c>
      <c r="F207" s="33">
        <v>95</v>
      </c>
      <c r="G207" s="4">
        <f>ROUND(AVERAGE(C207:F207), 0)</f>
        <v>82</v>
      </c>
      <c r="H207" s="4">
        <f>G207</f>
        <v>82</v>
      </c>
      <c r="I207" s="1"/>
      <c r="J207" s="33"/>
      <c r="K207" s="12"/>
    </row>
    <row r="208" spans="1:11" ht="14.25" x14ac:dyDescent="0.25">
      <c r="A208" s="1" t="s">
        <v>778</v>
      </c>
      <c r="B208" s="1" t="s">
        <v>438</v>
      </c>
      <c r="C208" s="1">
        <v>99</v>
      </c>
      <c r="D208" s="18">
        <v>89</v>
      </c>
      <c r="E208" s="1">
        <v>49</v>
      </c>
      <c r="F208" s="33">
        <v>95</v>
      </c>
      <c r="G208" s="4">
        <f>ROUND(AVERAGE(C208:F208), 0)</f>
        <v>83</v>
      </c>
      <c r="H208" s="4">
        <f>G208</f>
        <v>83</v>
      </c>
      <c r="I208" s="1"/>
      <c r="J208" s="33"/>
      <c r="K208" s="12"/>
    </row>
    <row r="209" spans="1:11" ht="14.25" x14ac:dyDescent="0.25">
      <c r="A209" s="1" t="s">
        <v>769</v>
      </c>
      <c r="B209" s="1" t="s">
        <v>770</v>
      </c>
      <c r="C209" s="1">
        <v>100</v>
      </c>
      <c r="D209" s="18">
        <v>98</v>
      </c>
      <c r="E209" s="1">
        <v>89</v>
      </c>
      <c r="F209" s="33">
        <v>95</v>
      </c>
      <c r="G209" s="4">
        <f>ROUND(AVERAGE(C209:F209), 0)</f>
        <v>96</v>
      </c>
      <c r="H209" s="4">
        <f>G209</f>
        <v>96</v>
      </c>
      <c r="I209" s="1"/>
      <c r="J209" s="33"/>
      <c r="K209" s="12"/>
    </row>
    <row r="210" spans="1:11" ht="14.25" x14ac:dyDescent="0.25">
      <c r="A210" s="1" t="s">
        <v>774</v>
      </c>
      <c r="B210" s="1" t="s">
        <v>438</v>
      </c>
      <c r="C210" s="1">
        <v>92</v>
      </c>
      <c r="D210" s="18">
        <v>97</v>
      </c>
      <c r="E210" s="1">
        <v>71</v>
      </c>
      <c r="F210" s="33">
        <v>95</v>
      </c>
      <c r="G210" s="4">
        <f>ROUND(AVERAGE(C210:F210), 0)</f>
        <v>89</v>
      </c>
      <c r="H210" s="4">
        <f>G210</f>
        <v>89</v>
      </c>
      <c r="I210" s="1"/>
      <c r="J210" s="33"/>
      <c r="K210" s="12"/>
    </row>
    <row r="211" spans="1:11" ht="14.25" x14ac:dyDescent="0.25">
      <c r="A211" s="1" t="s">
        <v>725</v>
      </c>
      <c r="B211" s="1" t="s">
        <v>438</v>
      </c>
      <c r="C211" s="1">
        <v>92</v>
      </c>
      <c r="D211" s="18">
        <v>100</v>
      </c>
      <c r="E211" s="1">
        <v>40</v>
      </c>
      <c r="F211" s="33">
        <v>95</v>
      </c>
      <c r="G211" s="4">
        <f>ROUND(AVERAGE(C211:F211), 0)</f>
        <v>82</v>
      </c>
      <c r="H211" s="4">
        <f>G211</f>
        <v>82</v>
      </c>
      <c r="I211" s="1"/>
      <c r="J211" s="33"/>
      <c r="K211" s="12"/>
    </row>
    <row r="212" spans="1:11" ht="14.25" x14ac:dyDescent="0.25">
      <c r="A212" s="1" t="s">
        <v>735</v>
      </c>
      <c r="B212" s="1" t="s">
        <v>438</v>
      </c>
      <c r="C212" s="1">
        <v>100</v>
      </c>
      <c r="D212" s="18">
        <v>100</v>
      </c>
      <c r="E212" s="1">
        <v>42</v>
      </c>
      <c r="F212" s="33">
        <v>95</v>
      </c>
      <c r="G212" s="4">
        <f>ROUND(AVERAGE(C212:F212), 0)</f>
        <v>84</v>
      </c>
      <c r="H212" s="4">
        <f>G212</f>
        <v>84</v>
      </c>
      <c r="I212" s="1"/>
      <c r="J212" s="33"/>
      <c r="K212" s="12"/>
    </row>
    <row r="213" spans="1:11" ht="14.25" x14ac:dyDescent="0.25">
      <c r="A213" s="1" t="s">
        <v>542</v>
      </c>
      <c r="B213" s="1" t="s">
        <v>438</v>
      </c>
      <c r="C213" s="19">
        <v>100</v>
      </c>
      <c r="D213" s="18">
        <v>100</v>
      </c>
      <c r="E213" s="1">
        <v>71</v>
      </c>
      <c r="F213" s="33">
        <v>95</v>
      </c>
      <c r="G213" s="4">
        <f>ROUND(AVERAGE(C213:F213), 0)</f>
        <v>92</v>
      </c>
      <c r="H213" s="4">
        <f>G213</f>
        <v>92</v>
      </c>
      <c r="I213" s="1"/>
      <c r="J213" s="33"/>
      <c r="K213" s="12"/>
    </row>
    <row r="214" spans="1:11" ht="14.25" x14ac:dyDescent="0.25">
      <c r="A214" s="1" t="s">
        <v>517</v>
      </c>
      <c r="B214" s="1" t="s">
        <v>438</v>
      </c>
      <c r="C214" s="1">
        <v>95</v>
      </c>
      <c r="D214" s="18">
        <v>100</v>
      </c>
      <c r="E214" s="1">
        <v>78</v>
      </c>
      <c r="F214" s="33">
        <v>95</v>
      </c>
      <c r="G214" s="4">
        <f>ROUND(AVERAGE(C214:F214), 0)</f>
        <v>92</v>
      </c>
      <c r="H214" s="4">
        <f>G214</f>
        <v>92</v>
      </c>
      <c r="I214" s="1"/>
      <c r="J214" s="33"/>
      <c r="K214" s="12"/>
    </row>
    <row r="215" spans="1:11" ht="14.25" x14ac:dyDescent="0.25">
      <c r="A215" s="1" t="s">
        <v>526</v>
      </c>
      <c r="B215" s="1" t="s">
        <v>438</v>
      </c>
      <c r="C215" s="1">
        <v>94</v>
      </c>
      <c r="D215" s="18">
        <v>98</v>
      </c>
      <c r="E215" s="1">
        <v>45</v>
      </c>
      <c r="F215" s="33">
        <v>95</v>
      </c>
      <c r="G215" s="4">
        <f>ROUND(AVERAGE(C215:F215), 0)</f>
        <v>83</v>
      </c>
      <c r="H215" s="4">
        <f>G215</f>
        <v>83</v>
      </c>
      <c r="I215" s="1"/>
      <c r="J215" s="33"/>
      <c r="K215" s="12"/>
    </row>
    <row r="216" spans="1:11" ht="14.25" x14ac:dyDescent="0.25">
      <c r="A216" s="1" t="s">
        <v>486</v>
      </c>
      <c r="B216" s="1" t="s">
        <v>438</v>
      </c>
      <c r="C216" s="1">
        <v>93</v>
      </c>
      <c r="D216" s="18">
        <v>89</v>
      </c>
      <c r="E216" s="1">
        <v>94</v>
      </c>
      <c r="F216" s="33">
        <v>95</v>
      </c>
      <c r="G216" s="4">
        <f>ROUND(AVERAGE(C216:F216), 0)</f>
        <v>93</v>
      </c>
      <c r="H216" s="4">
        <f>G216</f>
        <v>93</v>
      </c>
      <c r="I216" s="1"/>
      <c r="J216" s="33"/>
      <c r="K216" s="12"/>
    </row>
    <row r="217" spans="1:11" ht="14.25" x14ac:dyDescent="0.25">
      <c r="A217" s="1" t="s">
        <v>490</v>
      </c>
      <c r="B217" s="1" t="s">
        <v>438</v>
      </c>
      <c r="C217" s="1">
        <v>92</v>
      </c>
      <c r="D217" s="18">
        <v>95</v>
      </c>
      <c r="E217" s="1">
        <v>43</v>
      </c>
      <c r="F217" s="33">
        <v>95</v>
      </c>
      <c r="G217" s="4">
        <f>ROUND(AVERAGE(C217:F217), 0)</f>
        <v>81</v>
      </c>
      <c r="H217" s="4">
        <f>G217</f>
        <v>81</v>
      </c>
      <c r="I217" s="1"/>
      <c r="J217" s="33"/>
      <c r="K217" s="12"/>
    </row>
    <row r="218" spans="1:11" ht="14.25" x14ac:dyDescent="0.25">
      <c r="A218" s="1" t="s">
        <v>522</v>
      </c>
      <c r="B218" s="1" t="s">
        <v>438</v>
      </c>
      <c r="C218" s="1">
        <v>100</v>
      </c>
      <c r="D218" s="18">
        <v>92</v>
      </c>
      <c r="E218" s="1">
        <v>97</v>
      </c>
      <c r="F218" s="33">
        <v>95</v>
      </c>
      <c r="G218" s="4">
        <f>ROUND(AVERAGE(C218:F218), 0)</f>
        <v>96</v>
      </c>
      <c r="H218" s="4">
        <f>G218</f>
        <v>96</v>
      </c>
      <c r="I218" s="1"/>
      <c r="J218" s="33"/>
      <c r="K218" s="12"/>
    </row>
    <row r="219" spans="1:11" ht="14.25" x14ac:dyDescent="0.25">
      <c r="A219" s="1" t="s">
        <v>448</v>
      </c>
      <c r="B219" s="1" t="s">
        <v>449</v>
      </c>
      <c r="C219" s="1">
        <v>96</v>
      </c>
      <c r="D219" s="18">
        <v>100</v>
      </c>
      <c r="E219" s="1">
        <v>74</v>
      </c>
      <c r="F219" s="33">
        <v>95</v>
      </c>
      <c r="G219" s="4">
        <f>ROUND(AVERAGE(C219:F219), 0)</f>
        <v>91</v>
      </c>
      <c r="H219" s="4">
        <f>G219</f>
        <v>91</v>
      </c>
      <c r="I219" s="1"/>
      <c r="J219" s="33"/>
      <c r="K219" s="12"/>
    </row>
    <row r="220" spans="1:11" ht="14.25" x14ac:dyDescent="0.25">
      <c r="A220" s="1" t="s">
        <v>451</v>
      </c>
      <c r="B220" s="1" t="s">
        <v>449</v>
      </c>
      <c r="C220" s="1">
        <v>100</v>
      </c>
      <c r="D220" s="18">
        <v>100</v>
      </c>
      <c r="E220" s="1">
        <v>78</v>
      </c>
      <c r="F220" s="33">
        <v>90</v>
      </c>
      <c r="G220" s="4">
        <f>ROUND(AVERAGE(C220:F220), 0)</f>
        <v>92</v>
      </c>
      <c r="H220" s="4">
        <f>G220</f>
        <v>92</v>
      </c>
      <c r="I220" s="1"/>
      <c r="J220" s="33"/>
      <c r="K220" s="12"/>
    </row>
    <row r="221" spans="1:11" ht="14.25" x14ac:dyDescent="0.25">
      <c r="A221" s="1" t="s">
        <v>458</v>
      </c>
      <c r="B221" s="1" t="s">
        <v>449</v>
      </c>
      <c r="C221" s="1">
        <v>76</v>
      </c>
      <c r="D221" s="18">
        <v>60</v>
      </c>
      <c r="E221" s="1">
        <v>80</v>
      </c>
      <c r="F221" s="33">
        <v>95</v>
      </c>
      <c r="G221" s="4">
        <f>ROUND(AVERAGE(C221:F221), 0)</f>
        <v>78</v>
      </c>
      <c r="H221" s="4">
        <f>G221</f>
        <v>78</v>
      </c>
      <c r="I221" s="1"/>
      <c r="J221" s="33"/>
      <c r="K221" s="12"/>
    </row>
    <row r="222" spans="1:11" ht="14.25" x14ac:dyDescent="0.25">
      <c r="A222" s="1" t="s">
        <v>667</v>
      </c>
      <c r="B222" s="1" t="s">
        <v>449</v>
      </c>
      <c r="C222" s="1">
        <v>93</v>
      </c>
      <c r="D222" s="18">
        <v>91</v>
      </c>
      <c r="E222" s="1">
        <v>65</v>
      </c>
      <c r="F222" s="33">
        <v>90</v>
      </c>
      <c r="G222" s="4">
        <f>ROUND(AVERAGE(C222:F222), 0)</f>
        <v>85</v>
      </c>
      <c r="H222" s="4">
        <f>G222</f>
        <v>85</v>
      </c>
      <c r="I222" s="1"/>
      <c r="J222" s="33"/>
      <c r="K222" s="12"/>
    </row>
    <row r="223" spans="1:11" ht="14.25" x14ac:dyDescent="0.25">
      <c r="A223" s="1" t="s">
        <v>614</v>
      </c>
      <c r="B223" s="1" t="s">
        <v>449</v>
      </c>
      <c r="C223" s="1">
        <v>95</v>
      </c>
      <c r="D223" s="18">
        <v>90</v>
      </c>
      <c r="E223" s="1">
        <v>78</v>
      </c>
      <c r="F223" s="33">
        <v>90</v>
      </c>
      <c r="G223" s="4">
        <f>ROUND(AVERAGE(C223:F223), 0)</f>
        <v>88</v>
      </c>
      <c r="H223" s="4">
        <f>G223</f>
        <v>88</v>
      </c>
      <c r="I223" s="1"/>
      <c r="J223" s="33"/>
      <c r="K223" s="12"/>
    </row>
    <row r="224" spans="1:11" ht="14.25" x14ac:dyDescent="0.25">
      <c r="A224" s="1" t="s">
        <v>659</v>
      </c>
      <c r="B224" s="1" t="s">
        <v>449</v>
      </c>
      <c r="C224" s="1">
        <v>92</v>
      </c>
      <c r="D224" s="18">
        <v>95</v>
      </c>
      <c r="E224" s="1">
        <v>61</v>
      </c>
      <c r="F224" s="33">
        <v>90</v>
      </c>
      <c r="G224" s="4">
        <f>ROUND(AVERAGE(C224:F224), 0)</f>
        <v>85</v>
      </c>
      <c r="H224" s="4">
        <f>G224</f>
        <v>85</v>
      </c>
      <c r="I224" s="1"/>
      <c r="J224" s="33"/>
      <c r="K224" s="12"/>
    </row>
    <row r="225" spans="1:11" ht="14.25" x14ac:dyDescent="0.25">
      <c r="A225" s="1" t="s">
        <v>652</v>
      </c>
      <c r="B225" s="1" t="s">
        <v>449</v>
      </c>
      <c r="C225" s="1">
        <v>99</v>
      </c>
      <c r="D225" s="18">
        <v>100</v>
      </c>
      <c r="E225" s="1">
        <v>74</v>
      </c>
      <c r="F225" s="33">
        <v>90</v>
      </c>
      <c r="G225" s="4">
        <f>ROUND(AVERAGE(C225:F225), 0)</f>
        <v>91</v>
      </c>
      <c r="H225" s="4">
        <f>G225</f>
        <v>91</v>
      </c>
      <c r="I225" s="1"/>
      <c r="J225" s="33"/>
      <c r="K225" s="12"/>
    </row>
    <row r="226" spans="1:11" ht="14.25" x14ac:dyDescent="0.25">
      <c r="A226" s="1" t="s">
        <v>561</v>
      </c>
      <c r="B226" s="1" t="s">
        <v>449</v>
      </c>
      <c r="C226" s="1">
        <v>100</v>
      </c>
      <c r="D226" s="18">
        <v>100</v>
      </c>
      <c r="E226" s="1">
        <v>87</v>
      </c>
      <c r="F226" s="33">
        <v>95</v>
      </c>
      <c r="G226" s="4">
        <f>ROUND(AVERAGE(C226:F226), 0)</f>
        <v>96</v>
      </c>
      <c r="H226" s="4">
        <f>G226</f>
        <v>96</v>
      </c>
      <c r="I226" s="1"/>
      <c r="J226" s="33"/>
      <c r="K226" s="12"/>
    </row>
    <row r="227" spans="1:11" ht="14.25" x14ac:dyDescent="0.25">
      <c r="A227" s="1" t="s">
        <v>488</v>
      </c>
      <c r="B227" s="1" t="s">
        <v>449</v>
      </c>
      <c r="C227" s="1">
        <v>98</v>
      </c>
      <c r="D227" s="18">
        <v>100</v>
      </c>
      <c r="E227" s="1">
        <v>85</v>
      </c>
      <c r="F227" s="33">
        <v>95</v>
      </c>
      <c r="G227" s="4">
        <f>ROUND(AVERAGE(C227:F227), 0)</f>
        <v>95</v>
      </c>
      <c r="H227" s="4">
        <f>G227</f>
        <v>95</v>
      </c>
      <c r="I227" s="1"/>
      <c r="J227" s="33"/>
      <c r="K227" s="12"/>
    </row>
    <row r="228" spans="1:11" ht="14.25" x14ac:dyDescent="0.25">
      <c r="A228" s="1" t="s">
        <v>563</v>
      </c>
      <c r="B228" s="1" t="s">
        <v>449</v>
      </c>
      <c r="C228" s="1">
        <v>94</v>
      </c>
      <c r="D228" s="18">
        <v>100</v>
      </c>
      <c r="E228" s="1">
        <v>89</v>
      </c>
      <c r="F228" s="33">
        <v>95</v>
      </c>
      <c r="G228" s="4">
        <f>ROUND(AVERAGE(C228:F228), 0)</f>
        <v>95</v>
      </c>
      <c r="H228" s="4">
        <f>G228</f>
        <v>95</v>
      </c>
      <c r="I228" s="1"/>
      <c r="J228" s="33"/>
      <c r="K228" s="12"/>
    </row>
    <row r="229" spans="1:11" ht="14.25" x14ac:dyDescent="0.25">
      <c r="A229" s="1" t="s">
        <v>579</v>
      </c>
      <c r="B229" s="1" t="s">
        <v>449</v>
      </c>
      <c r="C229" s="1">
        <v>100</v>
      </c>
      <c r="D229" s="18">
        <v>100</v>
      </c>
      <c r="E229" s="1">
        <v>81</v>
      </c>
      <c r="F229" s="33">
        <v>95</v>
      </c>
      <c r="G229" s="4">
        <f>ROUND(AVERAGE(C229:F229), 0)</f>
        <v>94</v>
      </c>
      <c r="H229" s="4">
        <f>G229</f>
        <v>94</v>
      </c>
      <c r="I229" s="1"/>
      <c r="J229" s="33"/>
      <c r="K229" s="12"/>
    </row>
    <row r="230" spans="1:11" ht="14.25" x14ac:dyDescent="0.25">
      <c r="A230" s="1" t="s">
        <v>519</v>
      </c>
      <c r="B230" s="1" t="s">
        <v>449</v>
      </c>
      <c r="C230" s="1">
        <v>94</v>
      </c>
      <c r="D230" s="18">
        <v>100</v>
      </c>
      <c r="E230" s="1">
        <v>88</v>
      </c>
      <c r="F230" s="33">
        <v>95</v>
      </c>
      <c r="G230" s="4">
        <f>ROUND(AVERAGE(C230:F230), 0)</f>
        <v>94</v>
      </c>
      <c r="H230" s="4">
        <f>G230</f>
        <v>94</v>
      </c>
      <c r="I230" s="1"/>
      <c r="J230" s="33"/>
      <c r="K230" s="12"/>
    </row>
    <row r="231" spans="1:11" ht="14.25" x14ac:dyDescent="0.25">
      <c r="A231" s="1" t="s">
        <v>452</v>
      </c>
      <c r="B231" s="1" t="s">
        <v>453</v>
      </c>
      <c r="C231" s="1">
        <v>94</v>
      </c>
      <c r="D231" s="18">
        <v>100</v>
      </c>
      <c r="E231" s="1">
        <v>63</v>
      </c>
      <c r="F231" s="33">
        <v>90</v>
      </c>
      <c r="G231" s="4">
        <f>ROUND(AVERAGE(C231:F231), 0)</f>
        <v>87</v>
      </c>
      <c r="H231" s="4">
        <f>G231</f>
        <v>87</v>
      </c>
      <c r="I231" s="1"/>
      <c r="J231" s="33"/>
      <c r="K231" s="12"/>
    </row>
    <row r="232" spans="1:11" ht="14.25" x14ac:dyDescent="0.25">
      <c r="A232" s="1" t="s">
        <v>719</v>
      </c>
      <c r="B232" s="1" t="s">
        <v>453</v>
      </c>
      <c r="C232" s="1">
        <v>93</v>
      </c>
      <c r="D232" s="18">
        <v>95</v>
      </c>
      <c r="E232" s="1">
        <v>40</v>
      </c>
      <c r="F232" s="33">
        <v>95</v>
      </c>
      <c r="G232" s="4">
        <f>ROUND(AVERAGE(C232:F232), 0)</f>
        <v>81</v>
      </c>
      <c r="H232" s="4">
        <f>G232</f>
        <v>81</v>
      </c>
      <c r="I232" s="1"/>
      <c r="J232" s="33"/>
      <c r="K232" s="12"/>
    </row>
    <row r="233" spans="1:11" ht="14.25" x14ac:dyDescent="0.25">
      <c r="A233" s="1" t="s">
        <v>658</v>
      </c>
      <c r="B233" s="1" t="s">
        <v>453</v>
      </c>
      <c r="C233" s="1">
        <v>100</v>
      </c>
      <c r="D233" s="18">
        <v>100</v>
      </c>
      <c r="E233" s="1">
        <v>80</v>
      </c>
      <c r="F233" s="33">
        <v>90</v>
      </c>
      <c r="G233" s="4">
        <f>ROUND(AVERAGE(C233:F233), 0)</f>
        <v>93</v>
      </c>
      <c r="H233" s="4">
        <f>G233</f>
        <v>93</v>
      </c>
      <c r="I233" s="1"/>
      <c r="J233" s="33"/>
      <c r="K233" s="12"/>
    </row>
    <row r="234" spans="1:11" ht="14.25" x14ac:dyDescent="0.25">
      <c r="A234" s="1" t="s">
        <v>697</v>
      </c>
      <c r="B234" s="1" t="s">
        <v>453</v>
      </c>
      <c r="C234" s="1">
        <v>100</v>
      </c>
      <c r="D234" s="18">
        <v>100</v>
      </c>
      <c r="E234" s="1">
        <v>91</v>
      </c>
      <c r="F234" s="33">
        <v>95</v>
      </c>
      <c r="G234" s="4">
        <f>ROUND(AVERAGE(C234:F234), 0)</f>
        <v>97</v>
      </c>
      <c r="H234" s="4">
        <f>G234</f>
        <v>97</v>
      </c>
      <c r="I234" s="1"/>
      <c r="J234" s="33"/>
      <c r="K234" s="12"/>
    </row>
    <row r="235" spans="1:11" ht="14.25" x14ac:dyDescent="0.25">
      <c r="A235" s="1" t="s">
        <v>742</v>
      </c>
      <c r="B235" s="1" t="s">
        <v>453</v>
      </c>
      <c r="C235" s="1">
        <v>99</v>
      </c>
      <c r="D235" s="18">
        <v>100</v>
      </c>
      <c r="E235" s="1">
        <v>80</v>
      </c>
      <c r="F235" s="33">
        <v>95</v>
      </c>
      <c r="G235" s="4">
        <f>ROUND(AVERAGE(C235:F235), 0)</f>
        <v>94</v>
      </c>
      <c r="H235" s="4">
        <f>G235</f>
        <v>94</v>
      </c>
      <c r="I235" s="1"/>
      <c r="J235" s="33"/>
      <c r="K235" s="12"/>
    </row>
    <row r="236" spans="1:11" ht="14.25" x14ac:dyDescent="0.25">
      <c r="A236" s="1" t="s">
        <v>799</v>
      </c>
      <c r="B236" s="1" t="s">
        <v>453</v>
      </c>
      <c r="C236" s="1">
        <v>91</v>
      </c>
      <c r="D236" s="18">
        <v>98</v>
      </c>
      <c r="E236" s="1">
        <v>80</v>
      </c>
      <c r="F236" s="33">
        <v>95</v>
      </c>
      <c r="G236" s="4">
        <f>ROUND(AVERAGE(C236:F236), 0)</f>
        <v>91</v>
      </c>
      <c r="H236" s="4">
        <f>G236</f>
        <v>91</v>
      </c>
      <c r="I236" s="1"/>
      <c r="J236" s="33"/>
      <c r="K236" s="12"/>
    </row>
    <row r="237" spans="1:11" ht="14.25" x14ac:dyDescent="0.25">
      <c r="A237" s="1" t="s">
        <v>804</v>
      </c>
      <c r="B237" s="1" t="s">
        <v>453</v>
      </c>
      <c r="C237" s="1">
        <v>100</v>
      </c>
      <c r="D237" s="18">
        <v>98</v>
      </c>
      <c r="E237" s="1">
        <v>88</v>
      </c>
      <c r="F237" s="33">
        <v>95</v>
      </c>
      <c r="G237" s="4">
        <f>ROUND(AVERAGE(C237:F237), 0)</f>
        <v>95</v>
      </c>
      <c r="H237" s="4">
        <f>G237</f>
        <v>95</v>
      </c>
      <c r="I237" s="1"/>
      <c r="J237" s="33"/>
      <c r="K237" s="12"/>
    </row>
    <row r="238" spans="1:11" ht="14.25" x14ac:dyDescent="0.25">
      <c r="A238" s="1" t="s">
        <v>495</v>
      </c>
      <c r="B238" s="1" t="s">
        <v>453</v>
      </c>
      <c r="C238" s="1">
        <v>100</v>
      </c>
      <c r="D238" s="18">
        <v>100</v>
      </c>
      <c r="E238" s="1">
        <v>87</v>
      </c>
      <c r="F238" s="33">
        <v>90</v>
      </c>
      <c r="G238" s="4">
        <f>ROUND(AVERAGE(C238:F238), 0)</f>
        <v>94</v>
      </c>
      <c r="H238" s="4">
        <f>G238</f>
        <v>94</v>
      </c>
      <c r="I238" s="1"/>
      <c r="J238" s="33"/>
      <c r="K238" s="12"/>
    </row>
    <row r="239" spans="1:11" ht="14.25" x14ac:dyDescent="0.25">
      <c r="A239" s="1" t="s">
        <v>525</v>
      </c>
      <c r="B239" s="1" t="s">
        <v>453</v>
      </c>
      <c r="C239" s="1">
        <v>98</v>
      </c>
      <c r="D239" s="3">
        <v>78</v>
      </c>
      <c r="E239" s="1">
        <v>92</v>
      </c>
      <c r="F239" s="33">
        <v>90</v>
      </c>
      <c r="G239" s="4">
        <f>ROUND(AVERAGE(C239:F239), 0)</f>
        <v>90</v>
      </c>
      <c r="H239" s="4">
        <f>G239</f>
        <v>90</v>
      </c>
      <c r="I239" s="1"/>
      <c r="J239" s="33"/>
      <c r="K239" s="12"/>
    </row>
    <row r="240" spans="1:11" ht="14.25" x14ac:dyDescent="0.25">
      <c r="A240" s="1" t="s">
        <v>500</v>
      </c>
      <c r="B240" s="1" t="s">
        <v>453</v>
      </c>
      <c r="C240" s="1">
        <v>100</v>
      </c>
      <c r="D240" s="18">
        <v>100</v>
      </c>
      <c r="E240" s="1">
        <v>57</v>
      </c>
      <c r="F240" s="33">
        <v>95</v>
      </c>
      <c r="G240" s="4">
        <f>ROUND(AVERAGE(C240:F240), 0)</f>
        <v>88</v>
      </c>
      <c r="H240" s="4">
        <f>G240</f>
        <v>88</v>
      </c>
      <c r="I240" s="1"/>
      <c r="J240" s="33"/>
      <c r="K240" s="12"/>
    </row>
    <row r="241" spans="1:11" ht="14.25" x14ac:dyDescent="0.25">
      <c r="A241" s="1" t="s">
        <v>551</v>
      </c>
      <c r="B241" s="1" t="s">
        <v>453</v>
      </c>
      <c r="C241" s="1">
        <v>100</v>
      </c>
      <c r="D241" s="18">
        <v>100</v>
      </c>
      <c r="E241" s="1">
        <v>63</v>
      </c>
      <c r="F241" s="33">
        <v>85</v>
      </c>
      <c r="G241" s="4">
        <f>ROUND(AVERAGE(C241:F241), 0)</f>
        <v>87</v>
      </c>
      <c r="H241" s="4">
        <f>G241</f>
        <v>87</v>
      </c>
      <c r="I241" s="1"/>
      <c r="J241" s="33"/>
      <c r="K241" s="12"/>
    </row>
    <row r="242" spans="1:11" ht="14.25" x14ac:dyDescent="0.25">
      <c r="A242" s="1" t="s">
        <v>609</v>
      </c>
      <c r="B242" s="1" t="s">
        <v>610</v>
      </c>
      <c r="C242" s="1">
        <v>86</v>
      </c>
      <c r="D242" s="18">
        <v>70</v>
      </c>
      <c r="E242" s="1">
        <v>72</v>
      </c>
      <c r="F242" s="33">
        <v>95</v>
      </c>
      <c r="G242" s="4">
        <f>ROUND(AVERAGE(C242:F242), 0)</f>
        <v>81</v>
      </c>
      <c r="H242" s="4">
        <f>G242</f>
        <v>81</v>
      </c>
      <c r="I242" s="1"/>
      <c r="J242" s="33"/>
      <c r="K242" s="12"/>
    </row>
    <row r="243" spans="1:11" ht="14.25" x14ac:dyDescent="0.25">
      <c r="A243" s="1" t="s">
        <v>454</v>
      </c>
      <c r="B243" s="1" t="s">
        <v>455</v>
      </c>
      <c r="C243" s="1">
        <v>93</v>
      </c>
      <c r="D243" s="18">
        <v>100</v>
      </c>
      <c r="E243" s="1">
        <v>72</v>
      </c>
      <c r="F243" s="33">
        <v>90</v>
      </c>
      <c r="G243" s="4">
        <f>ROUND(AVERAGE(C243:F243), 0)</f>
        <v>89</v>
      </c>
      <c r="H243" s="4">
        <f>G243</f>
        <v>89</v>
      </c>
      <c r="I243" s="1"/>
      <c r="J243" s="33"/>
      <c r="K243" s="12"/>
    </row>
    <row r="244" spans="1:11" ht="14.25" x14ac:dyDescent="0.25">
      <c r="A244" s="1" t="s">
        <v>779</v>
      </c>
      <c r="B244" s="1" t="s">
        <v>780</v>
      </c>
      <c r="C244" s="1">
        <v>91</v>
      </c>
      <c r="D244" s="18">
        <v>94</v>
      </c>
      <c r="E244" s="1">
        <v>35</v>
      </c>
      <c r="F244" s="33">
        <v>95</v>
      </c>
      <c r="G244" s="4">
        <f>ROUND(AVERAGE(C244:F244), 0)</f>
        <v>79</v>
      </c>
      <c r="H244" s="4">
        <f>G244</f>
        <v>79</v>
      </c>
      <c r="I244" s="1"/>
      <c r="J244" s="33"/>
      <c r="K244" s="12"/>
    </row>
    <row r="245" spans="1:11" ht="14.25" x14ac:dyDescent="0.25">
      <c r="A245" s="1" t="s">
        <v>784</v>
      </c>
      <c r="B245" s="1" t="s">
        <v>785</v>
      </c>
      <c r="C245" s="1">
        <v>100</v>
      </c>
      <c r="D245" s="18">
        <v>100</v>
      </c>
      <c r="E245" s="1">
        <v>51</v>
      </c>
      <c r="F245" s="33">
        <v>90</v>
      </c>
      <c r="G245" s="4">
        <f>ROUND(AVERAGE(C245:F245), 0)</f>
        <v>85</v>
      </c>
      <c r="H245" s="4">
        <f>G245</f>
        <v>85</v>
      </c>
      <c r="I245" s="1"/>
      <c r="J245" s="33"/>
      <c r="K245" s="12"/>
    </row>
    <row r="246" spans="1:11" ht="14.25" x14ac:dyDescent="0.25">
      <c r="A246" s="1" t="s">
        <v>786</v>
      </c>
      <c r="B246" s="1" t="s">
        <v>785</v>
      </c>
      <c r="C246" s="1">
        <v>100</v>
      </c>
      <c r="D246" s="18">
        <v>100</v>
      </c>
      <c r="E246" s="1">
        <v>99</v>
      </c>
      <c r="F246" s="33">
        <v>90</v>
      </c>
      <c r="G246" s="4">
        <f>ROUND(AVERAGE(C246:F246), 0)</f>
        <v>97</v>
      </c>
      <c r="H246" s="4">
        <f>G246</f>
        <v>97</v>
      </c>
      <c r="I246" s="1"/>
      <c r="J246" s="33"/>
      <c r="K246" s="12"/>
    </row>
    <row r="247" spans="1:11" ht="14.25" x14ac:dyDescent="0.25">
      <c r="A247" s="1" t="s">
        <v>788</v>
      </c>
      <c r="B247" s="1" t="s">
        <v>785</v>
      </c>
      <c r="C247" s="1">
        <v>100</v>
      </c>
      <c r="D247" s="18">
        <v>100</v>
      </c>
      <c r="E247" s="1">
        <v>85</v>
      </c>
      <c r="F247" s="33">
        <v>95</v>
      </c>
      <c r="G247" s="4">
        <f>ROUND(AVERAGE(C247:F247), 0)</f>
        <v>95</v>
      </c>
      <c r="H247" s="4">
        <f>G247</f>
        <v>95</v>
      </c>
      <c r="I247" s="1"/>
      <c r="J247" s="33"/>
      <c r="K247" s="12"/>
    </row>
    <row r="248" spans="1:11" ht="14.25" x14ac:dyDescent="0.25">
      <c r="A248" s="1" t="s">
        <v>790</v>
      </c>
      <c r="B248" s="1" t="s">
        <v>785</v>
      </c>
      <c r="C248" s="1">
        <v>100</v>
      </c>
      <c r="D248" s="18">
        <v>100</v>
      </c>
      <c r="E248" s="1">
        <v>73</v>
      </c>
      <c r="F248" s="33">
        <v>90</v>
      </c>
      <c r="G248" s="4">
        <f>ROUND(AVERAGE(C248:F248), 0)</f>
        <v>91</v>
      </c>
      <c r="H248" s="4">
        <f>G248</f>
        <v>91</v>
      </c>
      <c r="I248" s="1"/>
      <c r="J248" s="33"/>
      <c r="K248" s="12"/>
    </row>
    <row r="249" spans="1:11" ht="14.25" x14ac:dyDescent="0.25">
      <c r="A249" s="1" t="s">
        <v>791</v>
      </c>
      <c r="B249" s="1" t="s">
        <v>785</v>
      </c>
      <c r="C249" s="1">
        <v>96</v>
      </c>
      <c r="D249" s="18">
        <v>100</v>
      </c>
      <c r="E249" s="1">
        <v>81</v>
      </c>
      <c r="F249" s="33">
        <v>95</v>
      </c>
      <c r="G249" s="4">
        <f>ROUND(AVERAGE(C249:F249), 0)</f>
        <v>93</v>
      </c>
      <c r="H249" s="4">
        <f>G249</f>
        <v>93</v>
      </c>
      <c r="I249" s="1"/>
      <c r="J249" s="33"/>
      <c r="K249" s="12"/>
    </row>
    <row r="250" spans="1:11" ht="14.25" x14ac:dyDescent="0.25">
      <c r="A250" s="1" t="s">
        <v>793</v>
      </c>
      <c r="B250" s="1" t="s">
        <v>785</v>
      </c>
      <c r="C250" s="1">
        <v>99</v>
      </c>
      <c r="D250" s="18">
        <v>100</v>
      </c>
      <c r="E250" s="1">
        <v>45</v>
      </c>
      <c r="F250" s="33">
        <v>95</v>
      </c>
      <c r="G250" s="4">
        <f>ROUND(AVERAGE(C250:F250), 0)</f>
        <v>85</v>
      </c>
      <c r="H250" s="4">
        <f>G250</f>
        <v>85</v>
      </c>
      <c r="I250" s="1"/>
      <c r="J250" s="33"/>
      <c r="K250" s="12"/>
    </row>
    <row r="251" spans="1:11" ht="14.25" x14ac:dyDescent="0.25">
      <c r="A251" s="1" t="s">
        <v>794</v>
      </c>
      <c r="B251" s="1" t="s">
        <v>785</v>
      </c>
      <c r="C251" s="1">
        <v>96</v>
      </c>
      <c r="D251" s="18">
        <v>100</v>
      </c>
      <c r="E251" s="1">
        <v>66</v>
      </c>
      <c r="F251" s="33">
        <v>95</v>
      </c>
      <c r="G251" s="4">
        <f>ROUND(AVERAGE(C251:F251), 0)</f>
        <v>89</v>
      </c>
      <c r="H251" s="4">
        <f>G251</f>
        <v>89</v>
      </c>
      <c r="I251" s="1"/>
      <c r="J251" s="33"/>
      <c r="K251" s="12"/>
    </row>
    <row r="252" spans="1:11" ht="14.25" x14ac:dyDescent="0.25">
      <c r="A252" s="1" t="s">
        <v>795</v>
      </c>
      <c r="B252" s="1" t="s">
        <v>785</v>
      </c>
      <c r="C252" s="1">
        <v>96</v>
      </c>
      <c r="D252" s="18">
        <v>100</v>
      </c>
      <c r="E252" s="1">
        <v>84</v>
      </c>
      <c r="F252" s="33">
        <v>90</v>
      </c>
      <c r="G252" s="4">
        <f>ROUND(AVERAGE(C252:F252), 0)</f>
        <v>93</v>
      </c>
      <c r="H252" s="4">
        <f>G252</f>
        <v>93</v>
      </c>
      <c r="I252" s="1"/>
      <c r="J252" s="33"/>
      <c r="K252" s="12"/>
    </row>
    <row r="253" spans="1:11" ht="14.25" x14ac:dyDescent="0.25">
      <c r="A253" s="1" t="s">
        <v>797</v>
      </c>
      <c r="B253" s="1" t="s">
        <v>785</v>
      </c>
      <c r="C253" s="1">
        <v>95</v>
      </c>
      <c r="D253" s="18">
        <v>100</v>
      </c>
      <c r="E253" s="1">
        <v>84</v>
      </c>
      <c r="F253" s="33">
        <v>95</v>
      </c>
      <c r="G253" s="4">
        <f>ROUND(AVERAGE(C253:F253), 0)</f>
        <v>94</v>
      </c>
      <c r="H253" s="4">
        <f>G253</f>
        <v>94</v>
      </c>
      <c r="I253" s="1"/>
      <c r="J253" s="33"/>
      <c r="K253" s="12"/>
    </row>
    <row r="254" spans="1:11" ht="14.25" x14ac:dyDescent="0.25">
      <c r="F254" s="20"/>
      <c r="J254" s="20"/>
      <c r="K254" s="12"/>
    </row>
    <row r="255" spans="1:11" ht="13.5" x14ac:dyDescent="0.25">
      <c r="A255" s="39" t="s">
        <v>925</v>
      </c>
      <c r="C255" s="4">
        <f>ROUND(AVERAGE(C2:C253), 1)</f>
        <v>94.2</v>
      </c>
      <c r="D255" s="4">
        <f>ROUND(AVERAGE(D2:D253), 1)</f>
        <v>95.9</v>
      </c>
      <c r="E255" s="4">
        <f>ROUND(AVERAGE(E2:E253), 1)</f>
        <v>71.900000000000006</v>
      </c>
      <c r="F255" s="20">
        <f>ROUND(AVERAGE(F2:F253), 1)</f>
        <v>92.8</v>
      </c>
      <c r="G255" s="4">
        <f>ROUND(AVERAGE(G2:G253), 1)</f>
        <v>88.9</v>
      </c>
      <c r="H255" s="4">
        <f>ROUND(AVERAGE(H2:H253), 1)</f>
        <v>88.9</v>
      </c>
      <c r="J255" s="20"/>
      <c r="K255" s="4"/>
    </row>
    <row r="256" spans="1:11" ht="14.25" x14ac:dyDescent="0.25">
      <c r="K256" s="12"/>
    </row>
    <row r="257" spans="11:11" ht="14.25" x14ac:dyDescent="0.25">
      <c r="K257" s="12"/>
    </row>
    <row r="258" spans="11:11" ht="14.25" x14ac:dyDescent="0.25">
      <c r="K258" s="12"/>
    </row>
    <row r="259" spans="11:11" ht="14.25" x14ac:dyDescent="0.25">
      <c r="K259" s="12"/>
    </row>
    <row r="260" spans="11:11" ht="14.25" x14ac:dyDescent="0.25">
      <c r="K260" s="12"/>
    </row>
    <row r="261" spans="11:11" ht="14.25" x14ac:dyDescent="0.25">
      <c r="K261" s="12"/>
    </row>
    <row r="262" spans="11:11" ht="14.25" x14ac:dyDescent="0.25">
      <c r="K262" s="12"/>
    </row>
    <row r="263" spans="11:11" ht="14.25" x14ac:dyDescent="0.25">
      <c r="K263" s="12"/>
    </row>
    <row r="264" spans="11:11" ht="14.25" x14ac:dyDescent="0.25">
      <c r="K264" s="12"/>
    </row>
    <row r="265" spans="11:11" ht="14.25" x14ac:dyDescent="0.25">
      <c r="K265" s="12"/>
    </row>
    <row r="266" spans="11:11" ht="14.25" x14ac:dyDescent="0.25">
      <c r="K266" s="12"/>
    </row>
    <row r="267" spans="11:11" ht="14.25" x14ac:dyDescent="0.25">
      <c r="K267" s="12"/>
    </row>
    <row r="268" spans="11:11" ht="14.25" x14ac:dyDescent="0.25">
      <c r="K268" s="12"/>
    </row>
    <row r="269" spans="11:11" ht="14.25" x14ac:dyDescent="0.25">
      <c r="K269" s="12"/>
    </row>
  </sheetData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HW1</vt:lpstr>
      <vt:lpstr>HW2</vt:lpstr>
      <vt:lpstr>大學部成績</vt:lpstr>
      <vt:lpstr>研究所成績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澤文 王</cp:lastModifiedBy>
  <dcterms:modified xsi:type="dcterms:W3CDTF">2022-01-18T11:28:59Z</dcterms:modified>
</cp:coreProperties>
</file>