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w_mark\"/>
    </mc:Choice>
  </mc:AlternateContent>
  <bookViews>
    <workbookView xWindow="0" yWindow="0" windowWidth="14370" windowHeight="6885"/>
  </bookViews>
  <sheets>
    <sheet name="全部" sheetId="4" r:id="rId1"/>
    <sheet name="大學部" sheetId="5" r:id="rId2"/>
    <sheet name="研究所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4" l="1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9" i="4"/>
  <c r="J10" i="4"/>
  <c r="J11" i="4"/>
  <c r="J12" i="4"/>
  <c r="J13" i="4"/>
  <c r="J14" i="4"/>
  <c r="J15" i="4"/>
  <c r="J16" i="4"/>
  <c r="J77" i="4" s="1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8" i="4"/>
  <c r="I8" i="4"/>
  <c r="E71" i="6" l="1"/>
  <c r="F71" i="6"/>
  <c r="G71" i="6"/>
  <c r="H71" i="6"/>
  <c r="I71" i="6"/>
  <c r="D71" i="6"/>
  <c r="E10" i="5"/>
  <c r="F10" i="5"/>
  <c r="G10" i="5"/>
  <c r="H10" i="5"/>
  <c r="I10" i="5"/>
  <c r="J10" i="5"/>
  <c r="D10" i="5"/>
  <c r="E77" i="4"/>
  <c r="F77" i="4"/>
  <c r="G77" i="4"/>
  <c r="H77" i="4"/>
  <c r="D77" i="4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I7" i="5"/>
  <c r="I6" i="5"/>
  <c r="I5" i="5"/>
  <c r="I4" i="5"/>
  <c r="I3" i="5"/>
  <c r="I2" i="5"/>
  <c r="I3" i="4" l="1"/>
  <c r="I4" i="4"/>
  <c r="I5" i="4"/>
  <c r="I6" i="4"/>
  <c r="I7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2" i="4"/>
  <c r="I77" i="4" s="1"/>
</calcChain>
</file>

<file path=xl/sharedStrings.xml><?xml version="1.0" encoding="utf-8"?>
<sst xmlns="http://schemas.openxmlformats.org/spreadsheetml/2006/main" count="482" uniqueCount="176">
  <si>
    <t>曹　穎</t>
  </si>
  <si>
    <t>E44046092</t>
  </si>
  <si>
    <t>資源系</t>
  </si>
  <si>
    <t>倪祺婷</t>
  </si>
  <si>
    <t>F74044088</t>
  </si>
  <si>
    <t>資訊系</t>
  </si>
  <si>
    <t>羅雅馨</t>
  </si>
  <si>
    <t>F74051051</t>
  </si>
  <si>
    <t>曾尹均</t>
  </si>
  <si>
    <t>F74051182</t>
  </si>
  <si>
    <t>陳鈺潔</t>
  </si>
  <si>
    <t>F74052201</t>
  </si>
  <si>
    <t>陳聲發</t>
  </si>
  <si>
    <t>F74057049</t>
  </si>
  <si>
    <t>伍錫志</t>
  </si>
  <si>
    <t>N16074988</t>
  </si>
  <si>
    <t>機械所</t>
  </si>
  <si>
    <t>張禾孟</t>
  </si>
  <si>
    <t>N18067084</t>
  </si>
  <si>
    <t>艾羅曼</t>
  </si>
  <si>
    <t>N18077039</t>
  </si>
  <si>
    <t>吳韋慶</t>
  </si>
  <si>
    <t>N26061385</t>
  </si>
  <si>
    <t>電機所</t>
  </si>
  <si>
    <t>周軒平</t>
  </si>
  <si>
    <t>N26061458</t>
  </si>
  <si>
    <t>鄭豐慶</t>
  </si>
  <si>
    <t>N26070287</t>
  </si>
  <si>
    <t>何元皓</t>
  </si>
  <si>
    <t>N26070295</t>
  </si>
  <si>
    <t>王俊翔</t>
  </si>
  <si>
    <t>N26074265</t>
  </si>
  <si>
    <t>黃子源</t>
  </si>
  <si>
    <t>N26074273</t>
  </si>
  <si>
    <t>楊士賢</t>
  </si>
  <si>
    <t>N26074312</t>
  </si>
  <si>
    <t>鄭富澤</t>
  </si>
  <si>
    <t>N26074346</t>
  </si>
  <si>
    <t>簡士軒</t>
  </si>
  <si>
    <t>N26074354</t>
  </si>
  <si>
    <t>蘇奕中</t>
  </si>
  <si>
    <t>N96061088</t>
  </si>
  <si>
    <t>工科所</t>
  </si>
  <si>
    <t>謝明璋</t>
  </si>
  <si>
    <t>P46071440</t>
  </si>
  <si>
    <t>航太所</t>
  </si>
  <si>
    <t>陳立璇</t>
  </si>
  <si>
    <t>P46074383</t>
  </si>
  <si>
    <t>帕默巴</t>
  </si>
  <si>
    <t>P46077030</t>
  </si>
  <si>
    <t>林昌翰</t>
  </si>
  <si>
    <t>P66074094</t>
  </si>
  <si>
    <t>測量所</t>
  </si>
  <si>
    <t>黃義方</t>
  </si>
  <si>
    <t>P76061035</t>
  </si>
  <si>
    <t>資訊所</t>
  </si>
  <si>
    <t>蕭偉銘</t>
  </si>
  <si>
    <t>P76061093</t>
  </si>
  <si>
    <t>林晉宇</t>
  </si>
  <si>
    <t>P76061108</t>
  </si>
  <si>
    <t>王泓硯</t>
  </si>
  <si>
    <t>P76064504</t>
  </si>
  <si>
    <t>王怡媛</t>
  </si>
  <si>
    <t>P76071137</t>
  </si>
  <si>
    <t>姚凱勛</t>
  </si>
  <si>
    <t>P76071226</t>
  </si>
  <si>
    <t>吳希炫</t>
  </si>
  <si>
    <t>P76071292</t>
  </si>
  <si>
    <t>楊奕正</t>
  </si>
  <si>
    <t>P76071470</t>
  </si>
  <si>
    <t>李昀陽</t>
  </si>
  <si>
    <t>P76074038</t>
  </si>
  <si>
    <t>洪靖惠</t>
  </si>
  <si>
    <t>P76074062</t>
  </si>
  <si>
    <t>王怡萱</t>
  </si>
  <si>
    <t>P76074088</t>
  </si>
  <si>
    <t>劉珈珈</t>
  </si>
  <si>
    <t>P76074135</t>
  </si>
  <si>
    <t>陳俞勳</t>
  </si>
  <si>
    <t>P76074177</t>
  </si>
  <si>
    <t>李昀</t>
  </si>
  <si>
    <t>P76074232</t>
  </si>
  <si>
    <t>葉勁毅</t>
  </si>
  <si>
    <t>P76074305</t>
  </si>
  <si>
    <t>蘇之彧</t>
  </si>
  <si>
    <t>P76074313</t>
  </si>
  <si>
    <t>王晉鋒</t>
  </si>
  <si>
    <t>P76074347</t>
  </si>
  <si>
    <t>王婷瑩</t>
  </si>
  <si>
    <t>P76074397</t>
  </si>
  <si>
    <t>釋東成</t>
  </si>
  <si>
    <t>P76074494</t>
  </si>
  <si>
    <t>何俊逸</t>
  </si>
  <si>
    <t>P76074622</t>
  </si>
  <si>
    <t>黃懷民</t>
  </si>
  <si>
    <t>P76074630</t>
  </si>
  <si>
    <t>張修齊</t>
  </si>
  <si>
    <t>P76074664</t>
  </si>
  <si>
    <t>蔡宜瑾</t>
  </si>
  <si>
    <t>P76074703</t>
  </si>
  <si>
    <t>林凱翔</t>
  </si>
  <si>
    <t>P76074729</t>
  </si>
  <si>
    <t>葉家瑋</t>
  </si>
  <si>
    <t>P76074737</t>
  </si>
  <si>
    <t>蕭詠麟</t>
  </si>
  <si>
    <t>P76075034</t>
  </si>
  <si>
    <t>林子旋</t>
  </si>
  <si>
    <t>P76075042</t>
  </si>
  <si>
    <t>黃達軒</t>
  </si>
  <si>
    <t>P76075050</t>
  </si>
  <si>
    <t>黎氏玉幸</t>
  </si>
  <si>
    <t>P76077052</t>
  </si>
  <si>
    <t>李儒錦</t>
  </si>
  <si>
    <t>P76077086</t>
  </si>
  <si>
    <t>林文盛</t>
  </si>
  <si>
    <t>P76077094</t>
  </si>
  <si>
    <t>哥蘇亞</t>
  </si>
  <si>
    <t>P76077125</t>
  </si>
  <si>
    <t>張淳勉</t>
  </si>
  <si>
    <t>P76077133</t>
  </si>
  <si>
    <t>葛斯凡</t>
  </si>
  <si>
    <t>P76078016</t>
  </si>
  <si>
    <t>畢符家</t>
  </si>
  <si>
    <t>P76078414</t>
  </si>
  <si>
    <t>吳啟弘</t>
  </si>
  <si>
    <t>P78071060</t>
  </si>
  <si>
    <t>蘇嘉納</t>
  </si>
  <si>
    <t>P78077016</t>
  </si>
  <si>
    <t>李仁傑</t>
  </si>
  <si>
    <t>P78077040</t>
  </si>
  <si>
    <t>賴誠信</t>
  </si>
  <si>
    <t>P86067148</t>
  </si>
  <si>
    <t>醫工所</t>
  </si>
  <si>
    <t>柳家璇</t>
  </si>
  <si>
    <t>PA6078420</t>
  </si>
  <si>
    <t>創意所</t>
  </si>
  <si>
    <t>宋承恩</t>
  </si>
  <si>
    <t>Q36061185</t>
  </si>
  <si>
    <t>電通所</t>
  </si>
  <si>
    <t>鍾孟勳</t>
  </si>
  <si>
    <t>Q36061224</t>
  </si>
  <si>
    <t>陳冠中</t>
  </si>
  <si>
    <t>Q36061494</t>
  </si>
  <si>
    <t>林家慶</t>
  </si>
  <si>
    <t>Q36064094</t>
  </si>
  <si>
    <t>葉家宏</t>
  </si>
  <si>
    <t>Q36067018</t>
  </si>
  <si>
    <t>鄭宇呈</t>
  </si>
  <si>
    <t>Q36071203</t>
  </si>
  <si>
    <t>程祺鈞</t>
  </si>
  <si>
    <t>Q36074235</t>
  </si>
  <si>
    <t>陳俊次</t>
  </si>
  <si>
    <t>Q36074243</t>
  </si>
  <si>
    <t>李東璋</t>
  </si>
  <si>
    <t>Q56061058</t>
  </si>
  <si>
    <t>醫資所</t>
  </si>
  <si>
    <t>周東誼</t>
  </si>
  <si>
    <t>Q56071045</t>
  </si>
  <si>
    <t>學號</t>
  </si>
  <si>
    <t>系所</t>
  </si>
  <si>
    <t>姓名</t>
  </si>
  <si>
    <t>Hw1(20%)</t>
    <phoneticPr fontId="1" type="noConversion"/>
  </si>
  <si>
    <t>Hw2(20%)</t>
    <phoneticPr fontId="1" type="noConversion"/>
  </si>
  <si>
    <t>Hw3(20%)</t>
    <phoneticPr fontId="1" type="noConversion"/>
  </si>
  <si>
    <t>Exam1(20%)</t>
    <phoneticPr fontId="1" type="noConversion"/>
  </si>
  <si>
    <t>Exam2(20%)</t>
    <phoneticPr fontId="1" type="noConversion"/>
  </si>
  <si>
    <t>有效人數</t>
    <phoneticPr fontId="1" type="noConversion"/>
  </si>
  <si>
    <t>平均</t>
    <phoneticPr fontId="1" type="noConversion"/>
  </si>
  <si>
    <t>備註</t>
    <phoneticPr fontId="1" type="noConversion"/>
  </si>
  <si>
    <t>期末缺考</t>
    <phoneticPr fontId="1" type="noConversion"/>
  </si>
  <si>
    <t>期末缺考</t>
    <phoneticPr fontId="1" type="noConversion"/>
  </si>
  <si>
    <t>原成績</t>
    <phoneticPr fontId="1" type="noConversion"/>
  </si>
  <si>
    <t>總成績</t>
    <phoneticPr fontId="1" type="noConversion"/>
  </si>
  <si>
    <t>原成績</t>
    <phoneticPr fontId="1" type="noConversion"/>
  </si>
  <si>
    <t>總成績</t>
  </si>
  <si>
    <t>總成績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</si>
</sst>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1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1" fontId="4" fillId="0" borderId="0" xfId="0" applyNumberFormat="1" applyFont="1">
      <alignment vertical="center"/>
    </xf>
    <xf numFmtId="0" fontId="4" fillId="0" borderId="0" xfId="0" applyFont="1" applyFill="1">
      <alignment vertical="center"/>
    </xf>
    <xf numFmtId="176" fontId="2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64" workbookViewId="0">
      <selection activeCell="A68" sqref="A68"/>
    </sheetView>
  </sheetViews>
  <sheetFormatPr defaultRowHeight="16.5" x14ac:dyDescent="0.25"/>
  <cols>
    <col min="1" max="7" width="11.25" style="2" customWidth="1"/>
    <col min="8" max="8" width="12.125" style="2" customWidth="1"/>
    <col min="9" max="10" width="9.25" style="2" customWidth="1"/>
    <col min="11" max="11" width="11.25" style="2" customWidth="1"/>
  </cols>
  <sheetData>
    <row r="1" spans="1:12" x14ac:dyDescent="0.25">
      <c r="A1" s="2" t="s">
        <v>159</v>
      </c>
      <c r="B1" s="2" t="s">
        <v>158</v>
      </c>
      <c r="C1" s="2" t="s">
        <v>160</v>
      </c>
      <c r="D1" s="2" t="s">
        <v>161</v>
      </c>
      <c r="E1" s="2" t="s">
        <v>162</v>
      </c>
      <c r="F1" s="3" t="s">
        <v>163</v>
      </c>
      <c r="G1" s="3" t="s">
        <v>164</v>
      </c>
      <c r="H1" s="2" t="s">
        <v>165</v>
      </c>
      <c r="I1" s="2" t="s">
        <v>173</v>
      </c>
      <c r="J1" s="2" t="s">
        <v>174</v>
      </c>
      <c r="K1" s="2" t="s">
        <v>168</v>
      </c>
    </row>
    <row r="2" spans="1:12" x14ac:dyDescent="0.25">
      <c r="A2" s="2" t="s">
        <v>2</v>
      </c>
      <c r="B2" s="2" t="s">
        <v>1</v>
      </c>
      <c r="C2" s="2" t="s">
        <v>0</v>
      </c>
      <c r="D2" s="2">
        <v>100</v>
      </c>
      <c r="E2" s="4">
        <v>100</v>
      </c>
      <c r="F2" s="3">
        <v>100</v>
      </c>
      <c r="G2" s="3">
        <v>66</v>
      </c>
      <c r="H2" s="4">
        <v>83</v>
      </c>
      <c r="I2" s="5">
        <f>D2*0.2+E2*0.2+F2*0.2+G2*0.2+H2*0.2</f>
        <v>89.800000000000011</v>
      </c>
      <c r="J2" s="4">
        <v>91</v>
      </c>
      <c r="L2" s="1"/>
    </row>
    <row r="3" spans="1:12" x14ac:dyDescent="0.25">
      <c r="A3" s="2" t="s">
        <v>5</v>
      </c>
      <c r="B3" s="2" t="s">
        <v>4</v>
      </c>
      <c r="C3" s="2" t="s">
        <v>3</v>
      </c>
      <c r="D3" s="2">
        <v>100</v>
      </c>
      <c r="E3" s="4">
        <v>98</v>
      </c>
      <c r="F3" s="3">
        <v>100</v>
      </c>
      <c r="G3" s="3">
        <v>73</v>
      </c>
      <c r="H3" s="4">
        <v>100</v>
      </c>
      <c r="I3" s="5">
        <f>D3*0.2+E3*0.2+F3*0.2+G3*0.2+H3*0.2</f>
        <v>94.2</v>
      </c>
      <c r="J3" s="4">
        <v>95</v>
      </c>
    </row>
    <row r="4" spans="1:12" x14ac:dyDescent="0.25">
      <c r="A4" s="2" t="s">
        <v>5</v>
      </c>
      <c r="B4" s="2" t="s">
        <v>7</v>
      </c>
      <c r="C4" s="2" t="s">
        <v>6</v>
      </c>
      <c r="D4" s="2">
        <v>100</v>
      </c>
      <c r="E4" s="4">
        <v>98</v>
      </c>
      <c r="F4" s="3">
        <v>100</v>
      </c>
      <c r="G4" s="3">
        <v>81</v>
      </c>
      <c r="H4" s="4">
        <v>74</v>
      </c>
      <c r="I4" s="5">
        <f>D4*0.2+E4*0.2+F4*0.2+G4*0.2+H4*0.2</f>
        <v>90.6</v>
      </c>
      <c r="J4" s="4">
        <v>92</v>
      </c>
    </row>
    <row r="5" spans="1:12" x14ac:dyDescent="0.25">
      <c r="A5" s="2" t="s">
        <v>5</v>
      </c>
      <c r="B5" s="2" t="s">
        <v>9</v>
      </c>
      <c r="C5" s="2" t="s">
        <v>8</v>
      </c>
      <c r="D5" s="2">
        <v>100</v>
      </c>
      <c r="E5" s="4">
        <v>98</v>
      </c>
      <c r="F5" s="3">
        <v>100</v>
      </c>
      <c r="G5" s="3">
        <v>83</v>
      </c>
      <c r="H5" s="4">
        <v>73</v>
      </c>
      <c r="I5" s="5">
        <f>D5*0.2+E5*0.2+F5*0.2+G5*0.2+H5*0.2</f>
        <v>90.800000000000011</v>
      </c>
      <c r="J5" s="4">
        <v>92</v>
      </c>
    </row>
    <row r="6" spans="1:12" x14ac:dyDescent="0.25">
      <c r="A6" s="2" t="s">
        <v>5</v>
      </c>
      <c r="B6" s="2" t="s">
        <v>11</v>
      </c>
      <c r="C6" s="2" t="s">
        <v>10</v>
      </c>
      <c r="D6" s="2">
        <v>100</v>
      </c>
      <c r="E6" s="4">
        <v>98</v>
      </c>
      <c r="F6" s="3">
        <v>100</v>
      </c>
      <c r="G6" s="3">
        <v>81</v>
      </c>
      <c r="H6" s="4">
        <v>89</v>
      </c>
      <c r="I6" s="5">
        <f>D6*0.2+E6*0.2+F6*0.2+G6*0.2+H6*0.2</f>
        <v>93.6</v>
      </c>
      <c r="J6" s="4">
        <v>95</v>
      </c>
    </row>
    <row r="7" spans="1:12" x14ac:dyDescent="0.25">
      <c r="A7" s="2" t="s">
        <v>5</v>
      </c>
      <c r="B7" s="2" t="s">
        <v>13</v>
      </c>
      <c r="C7" s="2" t="s">
        <v>12</v>
      </c>
      <c r="D7" s="2">
        <v>100</v>
      </c>
      <c r="E7" s="4">
        <v>100</v>
      </c>
      <c r="F7" s="3">
        <v>100</v>
      </c>
      <c r="G7" s="3">
        <v>96</v>
      </c>
      <c r="H7" s="4">
        <v>94</v>
      </c>
      <c r="I7" s="5">
        <f>D7*0.2+E7*0.2+F7*0.2+G7*0.2+H7*0.2</f>
        <v>98</v>
      </c>
      <c r="J7" s="4">
        <v>99</v>
      </c>
    </row>
    <row r="8" spans="1:12" x14ac:dyDescent="0.25">
      <c r="A8" s="2" t="s">
        <v>16</v>
      </c>
      <c r="B8" s="2" t="s">
        <v>15</v>
      </c>
      <c r="C8" s="2" t="s">
        <v>14</v>
      </c>
      <c r="D8" s="2">
        <v>93</v>
      </c>
      <c r="E8" s="4">
        <v>100</v>
      </c>
      <c r="F8" s="3">
        <v>100</v>
      </c>
      <c r="G8" s="3">
        <v>40</v>
      </c>
      <c r="H8" s="4">
        <v>51</v>
      </c>
      <c r="I8" s="5">
        <f>D8*0.2+E8*0.2+F8*0.2+G8*0.2+H8*0.2</f>
        <v>76.8</v>
      </c>
      <c r="J8" s="5">
        <f>D8*0.2+E8*0.2+F8*0.2+G8*0.2+H8*0.2</f>
        <v>76.8</v>
      </c>
    </row>
    <row r="9" spans="1:12" x14ac:dyDescent="0.25">
      <c r="A9" s="2" t="s">
        <v>16</v>
      </c>
      <c r="B9" s="2" t="s">
        <v>18</v>
      </c>
      <c r="C9" s="2" t="s">
        <v>17</v>
      </c>
      <c r="D9" s="2">
        <v>93</v>
      </c>
      <c r="E9" s="4">
        <v>100</v>
      </c>
      <c r="F9" s="3">
        <v>100</v>
      </c>
      <c r="G9" s="3">
        <v>37</v>
      </c>
      <c r="H9" s="4">
        <v>86</v>
      </c>
      <c r="I9" s="5">
        <f>D9*0.2+E9*0.2+F9*0.2+G9*0.2+H9*0.2</f>
        <v>83.2</v>
      </c>
      <c r="J9" s="5">
        <f t="shared" ref="J9:J72" si="0">D9*0.2+E9*0.2+F9*0.2+G9*0.2+H9*0.2</f>
        <v>83.2</v>
      </c>
    </row>
    <row r="10" spans="1:12" x14ac:dyDescent="0.25">
      <c r="A10" s="2" t="s">
        <v>16</v>
      </c>
      <c r="B10" s="2" t="s">
        <v>20</v>
      </c>
      <c r="C10" s="2" t="s">
        <v>19</v>
      </c>
      <c r="D10" s="2">
        <v>85</v>
      </c>
      <c r="E10" s="4">
        <v>60</v>
      </c>
      <c r="F10" s="3">
        <v>100</v>
      </c>
      <c r="G10" s="3">
        <v>75</v>
      </c>
      <c r="H10" s="4">
        <v>83</v>
      </c>
      <c r="I10" s="5">
        <f>D10*0.2+E10*0.2+F10*0.2+G10*0.2+H10*0.2</f>
        <v>80.599999999999994</v>
      </c>
      <c r="J10" s="5">
        <f t="shared" si="0"/>
        <v>80.599999999999994</v>
      </c>
    </row>
    <row r="11" spans="1:12" x14ac:dyDescent="0.25">
      <c r="A11" s="2" t="s">
        <v>23</v>
      </c>
      <c r="B11" s="2" t="s">
        <v>22</v>
      </c>
      <c r="C11" s="2" t="s">
        <v>21</v>
      </c>
      <c r="D11" s="2">
        <v>90</v>
      </c>
      <c r="E11" s="4">
        <v>80</v>
      </c>
      <c r="F11" s="3">
        <v>100</v>
      </c>
      <c r="G11" s="3">
        <v>75</v>
      </c>
      <c r="H11" s="4">
        <v>72</v>
      </c>
      <c r="I11" s="5">
        <f>D11*0.2+E11*0.2+F11*0.2+G11*0.2+H11*0.2</f>
        <v>83.4</v>
      </c>
      <c r="J11" s="5">
        <f t="shared" si="0"/>
        <v>83.4</v>
      </c>
    </row>
    <row r="12" spans="1:12" x14ac:dyDescent="0.25">
      <c r="A12" s="2" t="s">
        <v>23</v>
      </c>
      <c r="B12" s="2" t="s">
        <v>25</v>
      </c>
      <c r="C12" s="2" t="s">
        <v>24</v>
      </c>
      <c r="D12" s="2">
        <v>100</v>
      </c>
      <c r="E12" s="4">
        <v>70</v>
      </c>
      <c r="F12" s="3">
        <v>100</v>
      </c>
      <c r="G12" s="3">
        <v>52</v>
      </c>
      <c r="H12" s="4">
        <v>67</v>
      </c>
      <c r="I12" s="5">
        <f>D12*0.2+E12*0.2+F12*0.2+G12*0.2+H12*0.2</f>
        <v>77.800000000000011</v>
      </c>
      <c r="J12" s="5">
        <f t="shared" si="0"/>
        <v>77.800000000000011</v>
      </c>
    </row>
    <row r="13" spans="1:12" x14ac:dyDescent="0.25">
      <c r="A13" s="2" t="s">
        <v>23</v>
      </c>
      <c r="B13" s="2" t="s">
        <v>27</v>
      </c>
      <c r="C13" s="2" t="s">
        <v>26</v>
      </c>
      <c r="D13" s="2">
        <v>82</v>
      </c>
      <c r="E13" s="4">
        <v>100</v>
      </c>
      <c r="F13" s="3">
        <v>100</v>
      </c>
      <c r="G13" s="3">
        <v>50</v>
      </c>
      <c r="H13" s="4">
        <v>86</v>
      </c>
      <c r="I13" s="5">
        <f>D13*0.2+E13*0.2+F13*0.2+G13*0.2+H13*0.2</f>
        <v>83.600000000000009</v>
      </c>
      <c r="J13" s="5">
        <f t="shared" si="0"/>
        <v>83.600000000000009</v>
      </c>
    </row>
    <row r="14" spans="1:12" x14ac:dyDescent="0.25">
      <c r="A14" s="2" t="s">
        <v>23</v>
      </c>
      <c r="B14" s="2" t="s">
        <v>29</v>
      </c>
      <c r="C14" s="2" t="s">
        <v>28</v>
      </c>
      <c r="D14" s="2">
        <v>95</v>
      </c>
      <c r="E14" s="4">
        <v>100</v>
      </c>
      <c r="F14" s="3">
        <v>100</v>
      </c>
      <c r="G14" s="3">
        <v>51</v>
      </c>
      <c r="H14" s="4">
        <v>50</v>
      </c>
      <c r="I14" s="5">
        <f>D14*0.2+E14*0.2+F14*0.2+G14*0.2+H14*0.2</f>
        <v>79.2</v>
      </c>
      <c r="J14" s="5">
        <f t="shared" si="0"/>
        <v>79.2</v>
      </c>
    </row>
    <row r="15" spans="1:12" x14ac:dyDescent="0.25">
      <c r="A15" s="2" t="s">
        <v>23</v>
      </c>
      <c r="B15" s="2" t="s">
        <v>31</v>
      </c>
      <c r="C15" s="2" t="s">
        <v>30</v>
      </c>
      <c r="D15" s="2">
        <v>90</v>
      </c>
      <c r="E15" s="4">
        <v>100</v>
      </c>
      <c r="F15" s="3">
        <v>100</v>
      </c>
      <c r="G15" s="3">
        <v>60</v>
      </c>
      <c r="H15" s="4">
        <v>96</v>
      </c>
      <c r="I15" s="5">
        <f>D15*0.2+E15*0.2+F15*0.2+G15*0.2+H15*0.2</f>
        <v>89.2</v>
      </c>
      <c r="J15" s="5">
        <f t="shared" si="0"/>
        <v>89.2</v>
      </c>
    </row>
    <row r="16" spans="1:12" x14ac:dyDescent="0.25">
      <c r="A16" s="2" t="s">
        <v>23</v>
      </c>
      <c r="B16" s="2" t="s">
        <v>33</v>
      </c>
      <c r="C16" s="2" t="s">
        <v>32</v>
      </c>
      <c r="D16" s="2">
        <v>95</v>
      </c>
      <c r="E16" s="4">
        <v>100</v>
      </c>
      <c r="F16" s="3">
        <v>100</v>
      </c>
      <c r="G16" s="3">
        <v>74</v>
      </c>
      <c r="H16" s="4">
        <v>99</v>
      </c>
      <c r="I16" s="5">
        <f>D16*0.2+E16*0.2+F16*0.2+G16*0.2+H16*0.2</f>
        <v>93.6</v>
      </c>
      <c r="J16" s="5">
        <f t="shared" si="0"/>
        <v>93.6</v>
      </c>
    </row>
    <row r="17" spans="1:11" x14ac:dyDescent="0.25">
      <c r="A17" s="2" t="s">
        <v>23</v>
      </c>
      <c r="B17" s="2" t="s">
        <v>35</v>
      </c>
      <c r="C17" s="2" t="s">
        <v>34</v>
      </c>
      <c r="D17" s="2">
        <v>95</v>
      </c>
      <c r="E17" s="4">
        <v>100</v>
      </c>
      <c r="F17" s="3">
        <v>100</v>
      </c>
      <c r="G17" s="3">
        <v>71</v>
      </c>
      <c r="H17" s="4">
        <v>98</v>
      </c>
      <c r="I17" s="5">
        <f>D17*0.2+E17*0.2+F17*0.2+G17*0.2+H17*0.2</f>
        <v>92.800000000000011</v>
      </c>
      <c r="J17" s="5">
        <f t="shared" si="0"/>
        <v>92.800000000000011</v>
      </c>
    </row>
    <row r="18" spans="1:11" x14ac:dyDescent="0.25">
      <c r="A18" s="2" t="s">
        <v>23</v>
      </c>
      <c r="B18" s="2" t="s">
        <v>37</v>
      </c>
      <c r="C18" s="2" t="s">
        <v>36</v>
      </c>
      <c r="D18" s="2">
        <v>100</v>
      </c>
      <c r="E18" s="4">
        <v>86</v>
      </c>
      <c r="F18" s="3">
        <v>100</v>
      </c>
      <c r="G18" s="3">
        <v>67</v>
      </c>
      <c r="H18" s="4">
        <v>81</v>
      </c>
      <c r="I18" s="5">
        <f>D18*0.2+E18*0.2+F18*0.2+G18*0.2+H18*0.2</f>
        <v>86.800000000000011</v>
      </c>
      <c r="J18" s="5">
        <f t="shared" si="0"/>
        <v>86.800000000000011</v>
      </c>
    </row>
    <row r="19" spans="1:11" x14ac:dyDescent="0.25">
      <c r="A19" s="2" t="s">
        <v>23</v>
      </c>
      <c r="B19" s="2" t="s">
        <v>39</v>
      </c>
      <c r="C19" s="2" t="s">
        <v>38</v>
      </c>
      <c r="D19" s="2">
        <v>88</v>
      </c>
      <c r="E19" s="4">
        <v>100</v>
      </c>
      <c r="F19" s="3">
        <v>100</v>
      </c>
      <c r="G19" s="3">
        <v>54</v>
      </c>
      <c r="H19" s="4">
        <v>100</v>
      </c>
      <c r="I19" s="5">
        <f>D19*0.2+E19*0.2+F19*0.2+G19*0.2+H19*0.2</f>
        <v>88.4</v>
      </c>
      <c r="J19" s="5">
        <f t="shared" si="0"/>
        <v>88.4</v>
      </c>
    </row>
    <row r="20" spans="1:11" x14ac:dyDescent="0.25">
      <c r="A20" s="2" t="s">
        <v>42</v>
      </c>
      <c r="B20" s="2" t="s">
        <v>41</v>
      </c>
      <c r="C20" s="2" t="s">
        <v>40</v>
      </c>
      <c r="D20" s="2">
        <v>95</v>
      </c>
      <c r="E20" s="4">
        <v>100</v>
      </c>
      <c r="F20" s="3">
        <v>100</v>
      </c>
      <c r="G20" s="3">
        <v>50</v>
      </c>
      <c r="H20" s="4">
        <v>66</v>
      </c>
      <c r="I20" s="5">
        <f>D20*0.2+E20*0.2+F20*0.2+G20*0.2+H20*0.2</f>
        <v>82.2</v>
      </c>
      <c r="J20" s="5">
        <f t="shared" si="0"/>
        <v>82.2</v>
      </c>
    </row>
    <row r="21" spans="1:11" x14ac:dyDescent="0.25">
      <c r="A21" s="2" t="s">
        <v>45</v>
      </c>
      <c r="B21" s="2" t="s">
        <v>44</v>
      </c>
      <c r="C21" s="2" t="s">
        <v>43</v>
      </c>
      <c r="D21" s="2">
        <v>100</v>
      </c>
      <c r="E21" s="4">
        <v>90</v>
      </c>
      <c r="F21" s="3">
        <v>100</v>
      </c>
      <c r="G21" s="3">
        <v>42</v>
      </c>
      <c r="H21" s="4">
        <v>63</v>
      </c>
      <c r="I21" s="5">
        <f>D21*0.2+E21*0.2+F21*0.2+G21*0.2+H21*0.2</f>
        <v>79</v>
      </c>
      <c r="J21" s="5">
        <f t="shared" si="0"/>
        <v>79</v>
      </c>
    </row>
    <row r="22" spans="1:11" x14ac:dyDescent="0.25">
      <c r="A22" s="2" t="s">
        <v>45</v>
      </c>
      <c r="B22" s="2" t="s">
        <v>47</v>
      </c>
      <c r="C22" s="2" t="s">
        <v>46</v>
      </c>
      <c r="D22" s="2">
        <v>100</v>
      </c>
      <c r="E22" s="4">
        <v>90</v>
      </c>
      <c r="F22" s="3">
        <v>100</v>
      </c>
      <c r="G22" s="3">
        <v>34</v>
      </c>
      <c r="H22" s="4">
        <v>52</v>
      </c>
      <c r="I22" s="5">
        <f>D22*0.2+E22*0.2+F22*0.2+G22*0.2+H22*0.2</f>
        <v>75.2</v>
      </c>
      <c r="J22" s="5">
        <f t="shared" si="0"/>
        <v>75.2</v>
      </c>
    </row>
    <row r="23" spans="1:11" x14ac:dyDescent="0.25">
      <c r="A23" s="2" t="s">
        <v>45</v>
      </c>
      <c r="B23" s="2" t="s">
        <v>49</v>
      </c>
      <c r="C23" s="2" t="s">
        <v>48</v>
      </c>
      <c r="D23" s="2">
        <v>100</v>
      </c>
      <c r="E23" s="4">
        <v>98</v>
      </c>
      <c r="F23" s="3">
        <v>100</v>
      </c>
      <c r="G23" s="3">
        <v>45</v>
      </c>
      <c r="H23" s="4">
        <v>54</v>
      </c>
      <c r="I23" s="5">
        <f>D23*0.2+E23*0.2+F23*0.2+G23*0.2+H23*0.2</f>
        <v>79.399999999999991</v>
      </c>
      <c r="J23" s="5">
        <f t="shared" si="0"/>
        <v>79.399999999999991</v>
      </c>
    </row>
    <row r="24" spans="1:11" x14ac:dyDescent="0.25">
      <c r="A24" s="6" t="s">
        <v>52</v>
      </c>
      <c r="B24" s="6" t="s">
        <v>51</v>
      </c>
      <c r="C24" s="6" t="s">
        <v>50</v>
      </c>
      <c r="D24" s="6">
        <v>90</v>
      </c>
      <c r="E24" s="7">
        <v>0</v>
      </c>
      <c r="F24" s="6">
        <v>100</v>
      </c>
      <c r="G24" s="6">
        <v>55</v>
      </c>
      <c r="H24" s="7">
        <v>0</v>
      </c>
      <c r="I24" s="8">
        <f>D24*0.2+E24*0.2+F24*0.2+G24*0.2+H24*0.2</f>
        <v>49</v>
      </c>
      <c r="J24" s="8">
        <f t="shared" si="0"/>
        <v>49</v>
      </c>
      <c r="K24" s="2" t="s">
        <v>169</v>
      </c>
    </row>
    <row r="25" spans="1:11" x14ac:dyDescent="0.25">
      <c r="A25" s="2" t="s">
        <v>55</v>
      </c>
      <c r="B25" s="2" t="s">
        <v>54</v>
      </c>
      <c r="C25" s="2" t="s">
        <v>53</v>
      </c>
      <c r="D25" s="2">
        <v>75</v>
      </c>
      <c r="E25" s="4">
        <v>88</v>
      </c>
      <c r="F25" s="3">
        <v>100</v>
      </c>
      <c r="G25" s="3">
        <v>95</v>
      </c>
      <c r="H25" s="4">
        <v>71</v>
      </c>
      <c r="I25" s="5">
        <f>D25*0.2+E25*0.2+F25*0.2+G25*0.2+H25*0.2</f>
        <v>85.8</v>
      </c>
      <c r="J25" s="5">
        <f t="shared" si="0"/>
        <v>85.8</v>
      </c>
    </row>
    <row r="26" spans="1:11" x14ac:dyDescent="0.25">
      <c r="A26" s="2" t="s">
        <v>55</v>
      </c>
      <c r="B26" s="2" t="s">
        <v>57</v>
      </c>
      <c r="C26" s="2" t="s">
        <v>56</v>
      </c>
      <c r="D26" s="2">
        <v>80</v>
      </c>
      <c r="E26" s="4">
        <v>98</v>
      </c>
      <c r="F26" s="3">
        <v>100</v>
      </c>
      <c r="G26" s="3">
        <v>76</v>
      </c>
      <c r="H26" s="4">
        <v>47</v>
      </c>
      <c r="I26" s="5">
        <f>D26*0.2+E26*0.2+F26*0.2+G26*0.2+H26*0.2</f>
        <v>80.2</v>
      </c>
      <c r="J26" s="5">
        <f t="shared" si="0"/>
        <v>80.2</v>
      </c>
    </row>
    <row r="27" spans="1:11" x14ac:dyDescent="0.25">
      <c r="A27" s="2" t="s">
        <v>55</v>
      </c>
      <c r="B27" s="2" t="s">
        <v>59</v>
      </c>
      <c r="C27" s="2" t="s">
        <v>58</v>
      </c>
      <c r="D27" s="2">
        <v>55</v>
      </c>
      <c r="E27" s="4">
        <v>60</v>
      </c>
      <c r="F27" s="3">
        <v>100</v>
      </c>
      <c r="G27" s="3">
        <v>62</v>
      </c>
      <c r="H27" s="4">
        <v>93</v>
      </c>
      <c r="I27" s="5">
        <f>D27*0.2+E27*0.2+F27*0.2+G27*0.2+H27*0.2</f>
        <v>74</v>
      </c>
      <c r="J27" s="5">
        <f t="shared" si="0"/>
        <v>74</v>
      </c>
    </row>
    <row r="28" spans="1:11" x14ac:dyDescent="0.25">
      <c r="A28" s="2" t="s">
        <v>55</v>
      </c>
      <c r="B28" s="2" t="s">
        <v>61</v>
      </c>
      <c r="C28" s="2" t="s">
        <v>60</v>
      </c>
      <c r="D28" s="2">
        <v>80</v>
      </c>
      <c r="E28" s="4">
        <v>100</v>
      </c>
      <c r="F28" s="3">
        <v>100</v>
      </c>
      <c r="G28" s="3">
        <v>78</v>
      </c>
      <c r="H28" s="4">
        <v>68</v>
      </c>
      <c r="I28" s="5">
        <f>D28*0.2+E28*0.2+F28*0.2+G28*0.2+H28*0.2</f>
        <v>85.199999999999989</v>
      </c>
      <c r="J28" s="5">
        <f t="shared" si="0"/>
        <v>85.199999999999989</v>
      </c>
    </row>
    <row r="29" spans="1:11" x14ac:dyDescent="0.25">
      <c r="A29" s="2" t="s">
        <v>55</v>
      </c>
      <c r="B29" s="2" t="s">
        <v>63</v>
      </c>
      <c r="C29" s="2" t="s">
        <v>62</v>
      </c>
      <c r="D29" s="2">
        <v>100</v>
      </c>
      <c r="E29" s="4">
        <v>100</v>
      </c>
      <c r="F29" s="3">
        <v>100</v>
      </c>
      <c r="G29" s="3">
        <v>98</v>
      </c>
      <c r="H29" s="4">
        <v>100</v>
      </c>
      <c r="I29" s="5">
        <v>99</v>
      </c>
      <c r="J29" s="5">
        <f t="shared" si="0"/>
        <v>99.6</v>
      </c>
    </row>
    <row r="30" spans="1:11" x14ac:dyDescent="0.25">
      <c r="A30" s="2" t="s">
        <v>55</v>
      </c>
      <c r="B30" s="2" t="s">
        <v>65</v>
      </c>
      <c r="C30" s="2" t="s">
        <v>64</v>
      </c>
      <c r="D30" s="2">
        <v>75</v>
      </c>
      <c r="E30" s="4">
        <v>100</v>
      </c>
      <c r="F30" s="3">
        <v>100</v>
      </c>
      <c r="G30" s="3">
        <v>64</v>
      </c>
      <c r="H30" s="4">
        <v>96</v>
      </c>
      <c r="I30" s="5">
        <f>D30*0.2+E30*0.2+F30*0.2+G30*0.2+H30*0.2</f>
        <v>87</v>
      </c>
      <c r="J30" s="5">
        <f t="shared" si="0"/>
        <v>87</v>
      </c>
    </row>
    <row r="31" spans="1:11" x14ac:dyDescent="0.25">
      <c r="A31" s="2" t="s">
        <v>55</v>
      </c>
      <c r="B31" s="2" t="s">
        <v>67</v>
      </c>
      <c r="C31" s="2" t="s">
        <v>66</v>
      </c>
      <c r="D31" s="2">
        <v>80</v>
      </c>
      <c r="E31" s="4">
        <v>100</v>
      </c>
      <c r="F31" s="3">
        <v>100</v>
      </c>
      <c r="G31" s="3">
        <v>83</v>
      </c>
      <c r="H31" s="4">
        <v>60</v>
      </c>
      <c r="I31" s="5">
        <f>D31*0.2+E31*0.2+F31*0.2+G31*0.2+H31*0.2</f>
        <v>84.6</v>
      </c>
      <c r="J31" s="5">
        <f t="shared" si="0"/>
        <v>84.6</v>
      </c>
    </row>
    <row r="32" spans="1:11" x14ac:dyDescent="0.25">
      <c r="A32" s="2" t="s">
        <v>55</v>
      </c>
      <c r="B32" s="2" t="s">
        <v>69</v>
      </c>
      <c r="C32" s="2" t="s">
        <v>68</v>
      </c>
      <c r="D32" s="2">
        <v>70</v>
      </c>
      <c r="E32" s="4">
        <v>98</v>
      </c>
      <c r="F32" s="3">
        <v>100</v>
      </c>
      <c r="G32" s="3">
        <v>39</v>
      </c>
      <c r="H32" s="4">
        <v>77</v>
      </c>
      <c r="I32" s="5">
        <f>D32*0.2+E32*0.2+F32*0.2+G32*0.2+H32*0.2</f>
        <v>76.800000000000011</v>
      </c>
      <c r="J32" s="5">
        <f t="shared" si="0"/>
        <v>76.800000000000011</v>
      </c>
    </row>
    <row r="33" spans="1:10" x14ac:dyDescent="0.25">
      <c r="A33" s="2" t="s">
        <v>55</v>
      </c>
      <c r="B33" s="2" t="s">
        <v>71</v>
      </c>
      <c r="C33" s="2" t="s">
        <v>70</v>
      </c>
      <c r="D33" s="2">
        <v>80</v>
      </c>
      <c r="E33" s="4">
        <v>100</v>
      </c>
      <c r="F33" s="3">
        <v>100</v>
      </c>
      <c r="G33" s="3">
        <v>47</v>
      </c>
      <c r="H33" s="4">
        <v>68</v>
      </c>
      <c r="I33" s="5">
        <f>D33*0.2+E33*0.2+F33*0.2+G33*0.2+H33*0.2</f>
        <v>79</v>
      </c>
      <c r="J33" s="5">
        <f t="shared" si="0"/>
        <v>79</v>
      </c>
    </row>
    <row r="34" spans="1:10" x14ac:dyDescent="0.25">
      <c r="A34" s="2" t="s">
        <v>55</v>
      </c>
      <c r="B34" s="2" t="s">
        <v>73</v>
      </c>
      <c r="C34" s="2" t="s">
        <v>72</v>
      </c>
      <c r="D34" s="2">
        <v>100</v>
      </c>
      <c r="E34" s="4">
        <v>100</v>
      </c>
      <c r="F34" s="3">
        <v>100</v>
      </c>
      <c r="G34" s="3">
        <v>78</v>
      </c>
      <c r="H34" s="4">
        <v>85</v>
      </c>
      <c r="I34" s="5">
        <f>D34*0.2+E34*0.2+F34*0.2+G34*0.2+H34*0.2</f>
        <v>92.6</v>
      </c>
      <c r="J34" s="5">
        <f t="shared" si="0"/>
        <v>92.6</v>
      </c>
    </row>
    <row r="35" spans="1:10" x14ac:dyDescent="0.25">
      <c r="A35" s="2" t="s">
        <v>55</v>
      </c>
      <c r="B35" s="2" t="s">
        <v>75</v>
      </c>
      <c r="C35" s="2" t="s">
        <v>74</v>
      </c>
      <c r="D35" s="2">
        <v>100</v>
      </c>
      <c r="E35" s="4">
        <v>100</v>
      </c>
      <c r="F35" s="3">
        <v>100</v>
      </c>
      <c r="G35" s="3">
        <v>98</v>
      </c>
      <c r="H35" s="4">
        <v>82</v>
      </c>
      <c r="I35" s="5">
        <f>D35*0.2+E35*0.2+F35*0.2+G35*0.2+H35*0.2</f>
        <v>96</v>
      </c>
      <c r="J35" s="5">
        <f t="shared" si="0"/>
        <v>96</v>
      </c>
    </row>
    <row r="36" spans="1:10" x14ac:dyDescent="0.25">
      <c r="A36" s="2" t="s">
        <v>55</v>
      </c>
      <c r="B36" s="2" t="s">
        <v>77</v>
      </c>
      <c r="C36" s="2" t="s">
        <v>76</v>
      </c>
      <c r="D36" s="2">
        <v>100</v>
      </c>
      <c r="E36" s="4">
        <v>90</v>
      </c>
      <c r="F36" s="3">
        <v>100</v>
      </c>
      <c r="G36" s="3">
        <v>70</v>
      </c>
      <c r="H36" s="4">
        <v>75</v>
      </c>
      <c r="I36" s="5">
        <f>D36*0.2+E36*0.2+F36*0.2+G36*0.2+H36*0.2</f>
        <v>87</v>
      </c>
      <c r="J36" s="5">
        <f t="shared" si="0"/>
        <v>87</v>
      </c>
    </row>
    <row r="37" spans="1:10" x14ac:dyDescent="0.25">
      <c r="A37" s="2" t="s">
        <v>55</v>
      </c>
      <c r="B37" s="2" t="s">
        <v>79</v>
      </c>
      <c r="C37" s="2" t="s">
        <v>78</v>
      </c>
      <c r="D37" s="2">
        <v>100</v>
      </c>
      <c r="E37" s="4">
        <v>100</v>
      </c>
      <c r="F37" s="3">
        <v>100</v>
      </c>
      <c r="G37" s="3">
        <v>88</v>
      </c>
      <c r="H37" s="4">
        <v>96</v>
      </c>
      <c r="I37" s="5">
        <f>D37*0.2+E37*0.2+F37*0.2+G37*0.2+H37*0.2</f>
        <v>96.8</v>
      </c>
      <c r="J37" s="5">
        <f>D37*0.2+E37*0.2+F37*0.2+G37*0.2+H37*0.2</f>
        <v>96.8</v>
      </c>
    </row>
    <row r="38" spans="1:10" x14ac:dyDescent="0.25">
      <c r="A38" s="2" t="s">
        <v>55</v>
      </c>
      <c r="B38" s="2" t="s">
        <v>81</v>
      </c>
      <c r="C38" s="2" t="s">
        <v>80</v>
      </c>
      <c r="D38" s="2">
        <v>75</v>
      </c>
      <c r="E38" s="4">
        <v>100</v>
      </c>
      <c r="F38" s="3">
        <v>100</v>
      </c>
      <c r="G38" s="3">
        <v>43</v>
      </c>
      <c r="H38" s="4">
        <v>72</v>
      </c>
      <c r="I38" s="5">
        <f>D38*0.2+E38*0.2+F38*0.2+G38*0.2+H38*0.2</f>
        <v>78</v>
      </c>
      <c r="J38" s="5">
        <f t="shared" si="0"/>
        <v>78</v>
      </c>
    </row>
    <row r="39" spans="1:10" x14ac:dyDescent="0.25">
      <c r="A39" s="2" t="s">
        <v>55</v>
      </c>
      <c r="B39" s="2" t="s">
        <v>83</v>
      </c>
      <c r="C39" s="2" t="s">
        <v>82</v>
      </c>
      <c r="D39" s="2">
        <v>100</v>
      </c>
      <c r="E39" s="4">
        <v>100</v>
      </c>
      <c r="F39" s="3">
        <v>100</v>
      </c>
      <c r="G39" s="3">
        <v>98</v>
      </c>
      <c r="H39" s="4">
        <v>98</v>
      </c>
      <c r="I39" s="5">
        <f>D39*0.2+E39*0.2+F39*0.2+G39*0.2+H39*0.2</f>
        <v>99.199999999999989</v>
      </c>
      <c r="J39" s="5">
        <f t="shared" si="0"/>
        <v>99.199999999999989</v>
      </c>
    </row>
    <row r="40" spans="1:10" x14ac:dyDescent="0.25">
      <c r="A40" s="2" t="s">
        <v>55</v>
      </c>
      <c r="B40" s="2" t="s">
        <v>85</v>
      </c>
      <c r="C40" s="2" t="s">
        <v>84</v>
      </c>
      <c r="D40" s="2">
        <v>100</v>
      </c>
      <c r="E40" s="4">
        <v>100</v>
      </c>
      <c r="F40" s="3">
        <v>100</v>
      </c>
      <c r="G40" s="3">
        <v>67</v>
      </c>
      <c r="H40" s="4">
        <v>68</v>
      </c>
      <c r="I40" s="5">
        <f>D40*0.2+E40*0.2+F40*0.2+G40*0.2+H40*0.2</f>
        <v>87</v>
      </c>
      <c r="J40" s="5">
        <f t="shared" si="0"/>
        <v>87</v>
      </c>
    </row>
    <row r="41" spans="1:10" x14ac:dyDescent="0.25">
      <c r="A41" s="2" t="s">
        <v>55</v>
      </c>
      <c r="B41" s="2" t="s">
        <v>87</v>
      </c>
      <c r="C41" s="2" t="s">
        <v>86</v>
      </c>
      <c r="D41" s="2">
        <v>100</v>
      </c>
      <c r="E41" s="4">
        <v>90</v>
      </c>
      <c r="F41" s="3">
        <v>100</v>
      </c>
      <c r="G41" s="3">
        <v>96</v>
      </c>
      <c r="H41" s="4">
        <v>83</v>
      </c>
      <c r="I41" s="5">
        <f>D41*0.2+E41*0.2+F41*0.2+G41*0.2+H41*0.2</f>
        <v>93.800000000000011</v>
      </c>
      <c r="J41" s="5">
        <f t="shared" si="0"/>
        <v>93.800000000000011</v>
      </c>
    </row>
    <row r="42" spans="1:10" x14ac:dyDescent="0.25">
      <c r="A42" s="2" t="s">
        <v>55</v>
      </c>
      <c r="B42" s="2" t="s">
        <v>89</v>
      </c>
      <c r="C42" s="2" t="s">
        <v>88</v>
      </c>
      <c r="D42" s="2">
        <v>100</v>
      </c>
      <c r="E42" s="4">
        <v>100</v>
      </c>
      <c r="F42" s="3">
        <v>100</v>
      </c>
      <c r="G42" s="3">
        <v>90</v>
      </c>
      <c r="H42" s="4">
        <v>96</v>
      </c>
      <c r="I42" s="5">
        <f>D42*0.2+E42*0.2+F42*0.2+G42*0.2+H42*0.2</f>
        <v>97.2</v>
      </c>
      <c r="J42" s="5">
        <f t="shared" si="0"/>
        <v>97.2</v>
      </c>
    </row>
    <row r="43" spans="1:10" x14ac:dyDescent="0.25">
      <c r="A43" s="2" t="s">
        <v>55</v>
      </c>
      <c r="B43" s="2" t="s">
        <v>91</v>
      </c>
      <c r="C43" s="2" t="s">
        <v>90</v>
      </c>
      <c r="D43" s="2">
        <v>100</v>
      </c>
      <c r="E43" s="4">
        <v>100</v>
      </c>
      <c r="F43" s="3">
        <v>100</v>
      </c>
      <c r="G43" s="3">
        <v>98</v>
      </c>
      <c r="H43" s="4">
        <v>96</v>
      </c>
      <c r="I43" s="5">
        <f>D43*0.2+E43*0.2+F43*0.2+G43*0.2+H43*0.2</f>
        <v>98.8</v>
      </c>
      <c r="J43" s="5">
        <f t="shared" si="0"/>
        <v>98.8</v>
      </c>
    </row>
    <row r="44" spans="1:10" x14ac:dyDescent="0.25">
      <c r="A44" s="2" t="s">
        <v>55</v>
      </c>
      <c r="B44" s="2" t="s">
        <v>93</v>
      </c>
      <c r="C44" s="2" t="s">
        <v>92</v>
      </c>
      <c r="D44" s="2">
        <v>100</v>
      </c>
      <c r="E44" s="4">
        <v>100</v>
      </c>
      <c r="F44" s="3">
        <v>100</v>
      </c>
      <c r="G44" s="3">
        <v>80</v>
      </c>
      <c r="H44" s="4">
        <v>96</v>
      </c>
      <c r="I44" s="5">
        <f>D44*0.2+E44*0.2+F44*0.2+G44*0.2+H44*0.2</f>
        <v>95.2</v>
      </c>
      <c r="J44" s="5">
        <f t="shared" si="0"/>
        <v>95.2</v>
      </c>
    </row>
    <row r="45" spans="1:10" x14ac:dyDescent="0.25">
      <c r="A45" s="2" t="s">
        <v>55</v>
      </c>
      <c r="B45" s="2" t="s">
        <v>95</v>
      </c>
      <c r="C45" s="2" t="s">
        <v>94</v>
      </c>
      <c r="D45" s="2">
        <v>100</v>
      </c>
      <c r="E45" s="4">
        <v>88</v>
      </c>
      <c r="F45" s="3">
        <v>100</v>
      </c>
      <c r="G45" s="3">
        <v>86</v>
      </c>
      <c r="H45" s="4">
        <v>68</v>
      </c>
      <c r="I45" s="5">
        <f>D45*0.2+E45*0.2+F45*0.2+G45*0.2+H45*0.2</f>
        <v>88.4</v>
      </c>
      <c r="J45" s="5">
        <f t="shared" si="0"/>
        <v>88.4</v>
      </c>
    </row>
    <row r="46" spans="1:10" x14ac:dyDescent="0.25">
      <c r="A46" s="2" t="s">
        <v>55</v>
      </c>
      <c r="B46" s="2" t="s">
        <v>97</v>
      </c>
      <c r="C46" s="2" t="s">
        <v>96</v>
      </c>
      <c r="D46" s="2">
        <v>100</v>
      </c>
      <c r="E46" s="4">
        <v>100</v>
      </c>
      <c r="F46" s="3">
        <v>100</v>
      </c>
      <c r="G46" s="3">
        <v>88</v>
      </c>
      <c r="H46" s="4">
        <v>96</v>
      </c>
      <c r="I46" s="5">
        <f>D46*0.2+E46*0.2+F46*0.2+G46*0.2+H46*0.2</f>
        <v>96.8</v>
      </c>
      <c r="J46" s="5">
        <f t="shared" si="0"/>
        <v>96.8</v>
      </c>
    </row>
    <row r="47" spans="1:10" x14ac:dyDescent="0.25">
      <c r="A47" s="2" t="s">
        <v>55</v>
      </c>
      <c r="B47" s="2" t="s">
        <v>99</v>
      </c>
      <c r="C47" s="2" t="s">
        <v>98</v>
      </c>
      <c r="D47" s="2">
        <v>100</v>
      </c>
      <c r="E47" s="4">
        <v>100</v>
      </c>
      <c r="F47" s="3">
        <v>100</v>
      </c>
      <c r="G47" s="3">
        <v>88</v>
      </c>
      <c r="H47" s="4">
        <v>81</v>
      </c>
      <c r="I47" s="5">
        <f>D47*0.2+E47*0.2+F47*0.2+G47*0.2+H47*0.2</f>
        <v>93.8</v>
      </c>
      <c r="J47" s="5">
        <f t="shared" si="0"/>
        <v>93.8</v>
      </c>
    </row>
    <row r="48" spans="1:10" x14ac:dyDescent="0.25">
      <c r="A48" s="2" t="s">
        <v>55</v>
      </c>
      <c r="B48" s="2" t="s">
        <v>101</v>
      </c>
      <c r="C48" s="2" t="s">
        <v>100</v>
      </c>
      <c r="D48" s="2">
        <v>100</v>
      </c>
      <c r="E48" s="4">
        <v>98</v>
      </c>
      <c r="F48" s="3">
        <v>100</v>
      </c>
      <c r="G48" s="3">
        <v>57</v>
      </c>
      <c r="H48" s="4">
        <v>91</v>
      </c>
      <c r="I48" s="5">
        <f>D48*0.2+E48*0.2+F48*0.2+G48*0.2+H48*0.2</f>
        <v>89.2</v>
      </c>
      <c r="J48" s="5">
        <f t="shared" si="0"/>
        <v>89.2</v>
      </c>
    </row>
    <row r="49" spans="1:11" x14ac:dyDescent="0.25">
      <c r="A49" s="2" t="s">
        <v>55</v>
      </c>
      <c r="B49" s="2" t="s">
        <v>103</v>
      </c>
      <c r="C49" s="2" t="s">
        <v>102</v>
      </c>
      <c r="D49" s="2">
        <v>100</v>
      </c>
      <c r="E49" s="4">
        <v>100</v>
      </c>
      <c r="F49" s="3">
        <v>100</v>
      </c>
      <c r="G49" s="3">
        <v>94</v>
      </c>
      <c r="H49" s="4">
        <v>97</v>
      </c>
      <c r="I49" s="5">
        <f>D49*0.2+E49*0.2+F49*0.2+G49*0.2+H49*0.2</f>
        <v>98.2</v>
      </c>
      <c r="J49" s="5">
        <f t="shared" si="0"/>
        <v>98.2</v>
      </c>
    </row>
    <row r="50" spans="1:11" x14ac:dyDescent="0.25">
      <c r="A50" s="2" t="s">
        <v>55</v>
      </c>
      <c r="B50" s="2" t="s">
        <v>105</v>
      </c>
      <c r="C50" s="2" t="s">
        <v>104</v>
      </c>
      <c r="D50" s="2">
        <v>100</v>
      </c>
      <c r="E50" s="4">
        <v>100</v>
      </c>
      <c r="F50" s="3">
        <v>100</v>
      </c>
      <c r="G50" s="3">
        <v>66</v>
      </c>
      <c r="H50" s="4">
        <v>62</v>
      </c>
      <c r="I50" s="5">
        <f>D50*0.2+E50*0.2+F50*0.2+G50*0.2+H50*0.2</f>
        <v>85.600000000000009</v>
      </c>
      <c r="J50" s="5">
        <f t="shared" si="0"/>
        <v>85.600000000000009</v>
      </c>
    </row>
    <row r="51" spans="1:11" x14ac:dyDescent="0.25">
      <c r="A51" s="2" t="s">
        <v>55</v>
      </c>
      <c r="B51" s="2" t="s">
        <v>107</v>
      </c>
      <c r="C51" s="2" t="s">
        <v>106</v>
      </c>
      <c r="D51" s="2">
        <v>100</v>
      </c>
      <c r="E51" s="4">
        <v>98</v>
      </c>
      <c r="F51" s="3">
        <v>100</v>
      </c>
      <c r="G51" s="3">
        <v>93</v>
      </c>
      <c r="H51" s="4">
        <v>76</v>
      </c>
      <c r="I51" s="5">
        <f>D51*0.2+E51*0.2+F51*0.2+G51*0.2+H51*0.2</f>
        <v>93.4</v>
      </c>
      <c r="J51" s="5">
        <f t="shared" si="0"/>
        <v>93.4</v>
      </c>
    </row>
    <row r="52" spans="1:11" x14ac:dyDescent="0.25">
      <c r="A52" s="2" t="s">
        <v>55</v>
      </c>
      <c r="B52" s="2" t="s">
        <v>109</v>
      </c>
      <c r="C52" s="2" t="s">
        <v>108</v>
      </c>
      <c r="D52" s="2">
        <v>85</v>
      </c>
      <c r="E52" s="4">
        <v>98</v>
      </c>
      <c r="F52" s="3">
        <v>100</v>
      </c>
      <c r="G52" s="3">
        <v>36</v>
      </c>
      <c r="H52" s="4">
        <v>49</v>
      </c>
      <c r="I52" s="5">
        <f>D52*0.2+E52*0.2+F52*0.2+G52*0.2+H52*0.2</f>
        <v>73.600000000000009</v>
      </c>
      <c r="J52" s="5">
        <f t="shared" si="0"/>
        <v>73.600000000000009</v>
      </c>
    </row>
    <row r="53" spans="1:11" x14ac:dyDescent="0.25">
      <c r="A53" s="2" t="s">
        <v>55</v>
      </c>
      <c r="B53" s="2" t="s">
        <v>111</v>
      </c>
      <c r="C53" s="2" t="s">
        <v>110</v>
      </c>
      <c r="D53" s="2">
        <v>100</v>
      </c>
      <c r="E53" s="4">
        <v>98</v>
      </c>
      <c r="F53" s="3">
        <v>100</v>
      </c>
      <c r="G53" s="3">
        <v>100</v>
      </c>
      <c r="H53" s="4">
        <v>95</v>
      </c>
      <c r="I53" s="5">
        <f>D53*0.2+E53*0.2+F53*0.2+G53*0.2+H53*0.2</f>
        <v>98.6</v>
      </c>
      <c r="J53" s="5">
        <f t="shared" si="0"/>
        <v>98.6</v>
      </c>
    </row>
    <row r="54" spans="1:11" x14ac:dyDescent="0.25">
      <c r="A54" s="2" t="s">
        <v>55</v>
      </c>
      <c r="B54" s="2" t="s">
        <v>113</v>
      </c>
      <c r="C54" s="2" t="s">
        <v>112</v>
      </c>
      <c r="D54" s="2">
        <v>100</v>
      </c>
      <c r="E54" s="4">
        <v>98</v>
      </c>
      <c r="F54" s="3">
        <v>100</v>
      </c>
      <c r="G54" s="3">
        <v>75</v>
      </c>
      <c r="H54" s="4">
        <v>58</v>
      </c>
      <c r="I54" s="5">
        <f>D54*0.2+E54*0.2+F54*0.2+G54*0.2+H54*0.2</f>
        <v>86.199999999999989</v>
      </c>
      <c r="J54" s="5">
        <f t="shared" si="0"/>
        <v>86.199999999999989</v>
      </c>
    </row>
    <row r="55" spans="1:11" x14ac:dyDescent="0.25">
      <c r="A55" s="2" t="s">
        <v>55</v>
      </c>
      <c r="B55" s="2" t="s">
        <v>115</v>
      </c>
      <c r="C55" s="2" t="s">
        <v>114</v>
      </c>
      <c r="D55" s="2">
        <v>100</v>
      </c>
      <c r="E55" s="4">
        <v>100</v>
      </c>
      <c r="F55" s="3">
        <v>100</v>
      </c>
      <c r="G55" s="3">
        <v>68</v>
      </c>
      <c r="H55" s="4">
        <v>65</v>
      </c>
      <c r="I55" s="5">
        <f>D55*0.2+E55*0.2+F55*0.2+G55*0.2+H55*0.2</f>
        <v>86.6</v>
      </c>
      <c r="J55" s="5">
        <f t="shared" si="0"/>
        <v>86.6</v>
      </c>
    </row>
    <row r="56" spans="1:11" x14ac:dyDescent="0.25">
      <c r="A56" s="6" t="s">
        <v>55</v>
      </c>
      <c r="B56" s="6" t="s">
        <v>117</v>
      </c>
      <c r="C56" s="6" t="s">
        <v>116</v>
      </c>
      <c r="D56" s="6">
        <v>100</v>
      </c>
      <c r="E56" s="7">
        <v>0</v>
      </c>
      <c r="F56" s="6">
        <v>100</v>
      </c>
      <c r="G56" s="9">
        <v>0</v>
      </c>
      <c r="H56" s="7">
        <v>0</v>
      </c>
      <c r="I56" s="8">
        <f>D56*0.2+E56*0.2+F56*0.2+G56*0.2+H56*0.2</f>
        <v>40</v>
      </c>
      <c r="J56" s="8">
        <f t="shared" si="0"/>
        <v>40</v>
      </c>
      <c r="K56" s="2" t="s">
        <v>170</v>
      </c>
    </row>
    <row r="57" spans="1:11" x14ac:dyDescent="0.25">
      <c r="A57" s="2" t="s">
        <v>55</v>
      </c>
      <c r="B57" s="2" t="s">
        <v>119</v>
      </c>
      <c r="C57" s="2" t="s">
        <v>118</v>
      </c>
      <c r="D57" s="2">
        <v>100</v>
      </c>
      <c r="E57" s="4">
        <v>100</v>
      </c>
      <c r="F57" s="3">
        <v>100</v>
      </c>
      <c r="G57" s="3">
        <v>97</v>
      </c>
      <c r="H57" s="4">
        <v>87</v>
      </c>
      <c r="I57" s="5">
        <f>D57*0.2+E57*0.2+F57*0.2+G57*0.2+H57*0.2</f>
        <v>96.800000000000011</v>
      </c>
      <c r="J57" s="5">
        <f t="shared" si="0"/>
        <v>96.800000000000011</v>
      </c>
    </row>
    <row r="58" spans="1:11" x14ac:dyDescent="0.25">
      <c r="A58" s="2" t="s">
        <v>55</v>
      </c>
      <c r="B58" s="2" t="s">
        <v>121</v>
      </c>
      <c r="C58" s="2" t="s">
        <v>120</v>
      </c>
      <c r="D58" s="2">
        <v>100</v>
      </c>
      <c r="E58" s="4">
        <v>100</v>
      </c>
      <c r="F58" s="3">
        <v>100</v>
      </c>
      <c r="G58" s="3">
        <v>36</v>
      </c>
      <c r="H58" s="4">
        <v>42</v>
      </c>
      <c r="I58" s="5">
        <f>D58*0.2+E58*0.2+F58*0.2+G58*0.2+H58*0.2</f>
        <v>75.600000000000009</v>
      </c>
      <c r="J58" s="5">
        <f t="shared" si="0"/>
        <v>75.600000000000009</v>
      </c>
    </row>
    <row r="59" spans="1:11" x14ac:dyDescent="0.25">
      <c r="A59" s="2" t="s">
        <v>55</v>
      </c>
      <c r="B59" s="2" t="s">
        <v>123</v>
      </c>
      <c r="C59" s="2" t="s">
        <v>122</v>
      </c>
      <c r="D59" s="2">
        <v>100</v>
      </c>
      <c r="E59" s="4">
        <v>100</v>
      </c>
      <c r="F59" s="3">
        <v>100</v>
      </c>
      <c r="G59" s="3">
        <v>35</v>
      </c>
      <c r="H59" s="4">
        <v>60</v>
      </c>
      <c r="I59" s="5">
        <f>D59*0.2+E59*0.2+F59*0.2+G59*0.2+H59*0.2</f>
        <v>79</v>
      </c>
      <c r="J59" s="5">
        <f t="shared" si="0"/>
        <v>79</v>
      </c>
    </row>
    <row r="60" spans="1:11" x14ac:dyDescent="0.25">
      <c r="A60" s="2" t="s">
        <v>55</v>
      </c>
      <c r="B60" s="2" t="s">
        <v>125</v>
      </c>
      <c r="C60" s="2" t="s">
        <v>124</v>
      </c>
      <c r="D60" s="2">
        <v>100</v>
      </c>
      <c r="E60" s="4">
        <v>100</v>
      </c>
      <c r="F60" s="3">
        <v>100</v>
      </c>
      <c r="G60" s="3">
        <v>83</v>
      </c>
      <c r="H60" s="4">
        <v>87</v>
      </c>
      <c r="I60" s="5">
        <f>D60*0.2+E60*0.2+F60*0.2+G60*0.2+H60*0.2</f>
        <v>94</v>
      </c>
      <c r="J60" s="5">
        <f>D60*0.2+E60*0.2+F60*0.2+G60*0.2+H60*0.2</f>
        <v>94</v>
      </c>
    </row>
    <row r="61" spans="1:11" x14ac:dyDescent="0.25">
      <c r="A61" s="2" t="s">
        <v>55</v>
      </c>
      <c r="B61" s="2" t="s">
        <v>127</v>
      </c>
      <c r="C61" s="2" t="s">
        <v>126</v>
      </c>
      <c r="D61" s="2">
        <v>95</v>
      </c>
      <c r="E61" s="4">
        <v>88</v>
      </c>
      <c r="F61" s="3">
        <v>100</v>
      </c>
      <c r="G61" s="3">
        <v>44</v>
      </c>
      <c r="H61" s="4">
        <v>75</v>
      </c>
      <c r="I61" s="5">
        <f>D61*0.2+E61*0.2+F61*0.2+G61*0.2+H61*0.2</f>
        <v>80.400000000000006</v>
      </c>
      <c r="J61" s="5">
        <f t="shared" si="0"/>
        <v>80.400000000000006</v>
      </c>
    </row>
    <row r="62" spans="1:11" x14ac:dyDescent="0.25">
      <c r="A62" s="2" t="s">
        <v>55</v>
      </c>
      <c r="B62" s="2" t="s">
        <v>129</v>
      </c>
      <c r="C62" s="2" t="s">
        <v>128</v>
      </c>
      <c r="D62" s="2">
        <v>100</v>
      </c>
      <c r="E62" s="4">
        <v>98</v>
      </c>
      <c r="F62" s="3">
        <v>100</v>
      </c>
      <c r="G62" s="3">
        <v>49</v>
      </c>
      <c r="H62" s="4">
        <v>97</v>
      </c>
      <c r="I62" s="5">
        <f>D62*0.2+E62*0.2+F62*0.2+G62*0.2+H62*0.2</f>
        <v>88.800000000000011</v>
      </c>
      <c r="J62" s="5">
        <f t="shared" si="0"/>
        <v>88.800000000000011</v>
      </c>
    </row>
    <row r="63" spans="1:11" x14ac:dyDescent="0.25">
      <c r="A63" s="2" t="s">
        <v>132</v>
      </c>
      <c r="B63" s="2" t="s">
        <v>131</v>
      </c>
      <c r="C63" s="2" t="s">
        <v>130</v>
      </c>
      <c r="D63" s="2">
        <v>100</v>
      </c>
      <c r="E63" s="4">
        <v>90</v>
      </c>
      <c r="F63" s="3">
        <v>100</v>
      </c>
      <c r="G63" s="3">
        <v>83</v>
      </c>
      <c r="H63" s="4">
        <v>81</v>
      </c>
      <c r="I63" s="5">
        <f>D63*0.2+E63*0.2+F63*0.2+G63*0.2+H63*0.2</f>
        <v>90.8</v>
      </c>
      <c r="J63" s="5">
        <f t="shared" si="0"/>
        <v>90.8</v>
      </c>
    </row>
    <row r="64" spans="1:11" x14ac:dyDescent="0.25">
      <c r="A64" s="2" t="s">
        <v>135</v>
      </c>
      <c r="B64" s="2" t="s">
        <v>134</v>
      </c>
      <c r="C64" s="2" t="s">
        <v>133</v>
      </c>
      <c r="D64" s="2">
        <v>100</v>
      </c>
      <c r="E64" s="4">
        <v>90</v>
      </c>
      <c r="F64" s="3">
        <v>100</v>
      </c>
      <c r="G64" s="3">
        <v>70</v>
      </c>
      <c r="H64" s="4">
        <v>81</v>
      </c>
      <c r="I64" s="5">
        <f>D64*0.2+E64*0.2+F64*0.2+G64*0.2+H64*0.2</f>
        <v>88.2</v>
      </c>
      <c r="J64" s="5">
        <f t="shared" si="0"/>
        <v>88.2</v>
      </c>
    </row>
    <row r="65" spans="1:11" x14ac:dyDescent="0.25">
      <c r="A65" s="2" t="s">
        <v>138</v>
      </c>
      <c r="B65" s="2" t="s">
        <v>137</v>
      </c>
      <c r="C65" s="2" t="s">
        <v>136</v>
      </c>
      <c r="D65" s="2">
        <v>100</v>
      </c>
      <c r="E65" s="4">
        <v>98</v>
      </c>
      <c r="F65" s="3">
        <v>100</v>
      </c>
      <c r="G65" s="3">
        <v>64</v>
      </c>
      <c r="H65" s="4">
        <v>0</v>
      </c>
      <c r="I65" s="5">
        <f>D65*0.2+E65*0.2+F65*0.2+G65*0.2+H65*0.2</f>
        <v>72.400000000000006</v>
      </c>
      <c r="J65" s="5">
        <f t="shared" si="0"/>
        <v>72.400000000000006</v>
      </c>
      <c r="K65" s="2" t="s">
        <v>169</v>
      </c>
    </row>
    <row r="66" spans="1:11" x14ac:dyDescent="0.25">
      <c r="A66" s="2" t="s">
        <v>138</v>
      </c>
      <c r="B66" s="2" t="s">
        <v>140</v>
      </c>
      <c r="C66" s="2" t="s">
        <v>139</v>
      </c>
      <c r="D66" s="2">
        <v>100</v>
      </c>
      <c r="E66" s="4">
        <v>100</v>
      </c>
      <c r="F66" s="3">
        <v>100</v>
      </c>
      <c r="G66" s="3">
        <v>73</v>
      </c>
      <c r="H66" s="4">
        <v>75</v>
      </c>
      <c r="I66" s="5">
        <f>D66*0.2+E66*0.2+F66*0.2+G66*0.2+H66*0.2</f>
        <v>89.6</v>
      </c>
      <c r="J66" s="5">
        <f t="shared" si="0"/>
        <v>89.6</v>
      </c>
    </row>
    <row r="67" spans="1:11" x14ac:dyDescent="0.25">
      <c r="A67" s="2" t="s">
        <v>138</v>
      </c>
      <c r="B67" s="2" t="s">
        <v>142</v>
      </c>
      <c r="C67" s="2" t="s">
        <v>141</v>
      </c>
      <c r="D67" s="2">
        <v>95</v>
      </c>
      <c r="E67" s="4">
        <v>95</v>
      </c>
      <c r="F67" s="3">
        <v>100</v>
      </c>
      <c r="G67" s="3">
        <v>65</v>
      </c>
      <c r="H67" s="4">
        <v>95</v>
      </c>
      <c r="I67" s="5">
        <f>D67*0.2+E67*0.2+F67*0.2+G67*0.2+H67*0.2</f>
        <v>90</v>
      </c>
      <c r="J67" s="5">
        <f t="shared" si="0"/>
        <v>90</v>
      </c>
    </row>
    <row r="68" spans="1:11" x14ac:dyDescent="0.25">
      <c r="A68" s="2" t="s">
        <v>138</v>
      </c>
      <c r="B68" s="2" t="s">
        <v>144</v>
      </c>
      <c r="C68" s="2" t="s">
        <v>143</v>
      </c>
      <c r="D68" s="2">
        <v>78</v>
      </c>
      <c r="E68" s="4">
        <v>100</v>
      </c>
      <c r="F68" s="3">
        <v>100</v>
      </c>
      <c r="G68" s="3">
        <v>42</v>
      </c>
      <c r="H68" s="4">
        <v>58</v>
      </c>
      <c r="I68" s="5">
        <f>D68*0.2+E68*0.2+F68*0.2+G68*0.2+H68*0.2</f>
        <v>75.599999999999994</v>
      </c>
      <c r="J68" s="5">
        <f t="shared" si="0"/>
        <v>75.599999999999994</v>
      </c>
    </row>
    <row r="69" spans="1:11" x14ac:dyDescent="0.25">
      <c r="A69" s="2" t="s">
        <v>138</v>
      </c>
      <c r="B69" s="2" t="s">
        <v>146</v>
      </c>
      <c r="C69" s="2" t="s">
        <v>145</v>
      </c>
      <c r="D69" s="2">
        <v>93</v>
      </c>
      <c r="E69" s="4">
        <v>95</v>
      </c>
      <c r="F69" s="3">
        <v>100</v>
      </c>
      <c r="G69" s="3">
        <v>49</v>
      </c>
      <c r="H69" s="4">
        <v>73</v>
      </c>
      <c r="I69" s="5">
        <f>D69*0.2+E69*0.2+F69*0.2+G69*0.2+H69*0.2</f>
        <v>82</v>
      </c>
      <c r="J69" s="5">
        <f t="shared" si="0"/>
        <v>82</v>
      </c>
    </row>
    <row r="70" spans="1:11" x14ac:dyDescent="0.25">
      <c r="A70" s="2" t="s">
        <v>138</v>
      </c>
      <c r="B70" s="2" t="s">
        <v>148</v>
      </c>
      <c r="C70" s="2" t="s">
        <v>147</v>
      </c>
      <c r="D70" s="2">
        <v>100</v>
      </c>
      <c r="E70" s="4">
        <v>100</v>
      </c>
      <c r="F70" s="3">
        <v>100</v>
      </c>
      <c r="G70" s="3">
        <v>70</v>
      </c>
      <c r="H70" s="4">
        <v>78</v>
      </c>
      <c r="I70" s="5">
        <f>D70*0.2+E70*0.2+F70*0.2+G70*0.2+H70*0.2</f>
        <v>89.6</v>
      </c>
      <c r="J70" s="5">
        <f t="shared" si="0"/>
        <v>89.6</v>
      </c>
    </row>
    <row r="71" spans="1:11" x14ac:dyDescent="0.25">
      <c r="A71" s="2" t="s">
        <v>138</v>
      </c>
      <c r="B71" s="2" t="s">
        <v>150</v>
      </c>
      <c r="C71" s="2" t="s">
        <v>149</v>
      </c>
      <c r="D71" s="2">
        <v>95</v>
      </c>
      <c r="E71" s="4">
        <v>95</v>
      </c>
      <c r="F71" s="3">
        <v>100</v>
      </c>
      <c r="G71" s="3">
        <v>79</v>
      </c>
      <c r="H71" s="4">
        <v>50</v>
      </c>
      <c r="I71" s="5">
        <f>D71*0.2+E71*0.2+F71*0.2+G71*0.2+H71*0.2</f>
        <v>83.8</v>
      </c>
      <c r="J71" s="5">
        <f t="shared" si="0"/>
        <v>83.8</v>
      </c>
    </row>
    <row r="72" spans="1:11" x14ac:dyDescent="0.25">
      <c r="A72" s="6" t="s">
        <v>138</v>
      </c>
      <c r="B72" s="6" t="s">
        <v>152</v>
      </c>
      <c r="C72" s="6" t="s">
        <v>151</v>
      </c>
      <c r="D72" s="6">
        <v>60</v>
      </c>
      <c r="E72" s="7">
        <v>65</v>
      </c>
      <c r="F72" s="6">
        <v>100</v>
      </c>
      <c r="G72" s="6">
        <v>34</v>
      </c>
      <c r="H72" s="7">
        <v>65</v>
      </c>
      <c r="I72" s="8">
        <f>D72*0.2+E72*0.2+F72*0.2+G72*0.2+H72*0.2</f>
        <v>64.8</v>
      </c>
      <c r="J72" s="8">
        <f t="shared" si="0"/>
        <v>64.8</v>
      </c>
    </row>
    <row r="73" spans="1:11" x14ac:dyDescent="0.25">
      <c r="A73" s="2" t="s">
        <v>155</v>
      </c>
      <c r="B73" s="2" t="s">
        <v>154</v>
      </c>
      <c r="C73" s="2" t="s">
        <v>153</v>
      </c>
      <c r="D73" s="2">
        <v>99</v>
      </c>
      <c r="E73" s="4">
        <v>95</v>
      </c>
      <c r="F73" s="3">
        <v>100</v>
      </c>
      <c r="G73" s="3">
        <v>80</v>
      </c>
      <c r="H73" s="4">
        <v>82</v>
      </c>
      <c r="I73" s="5">
        <f>D73*0.2+E73*0.2+F73*0.2+G73*0.2+H73*0.2</f>
        <v>91.2</v>
      </c>
      <c r="J73" s="5">
        <f t="shared" ref="J73:J74" si="1">D73*0.2+E73*0.2+F73*0.2+G73*0.2+H73*0.2</f>
        <v>91.2</v>
      </c>
    </row>
    <row r="74" spans="1:11" x14ac:dyDescent="0.25">
      <c r="A74" s="2" t="s">
        <v>155</v>
      </c>
      <c r="B74" s="2" t="s">
        <v>157</v>
      </c>
      <c r="C74" s="2" t="s">
        <v>156</v>
      </c>
      <c r="D74" s="2">
        <v>100</v>
      </c>
      <c r="E74" s="4">
        <v>100</v>
      </c>
      <c r="F74" s="3">
        <v>100</v>
      </c>
      <c r="G74" s="3">
        <v>73</v>
      </c>
      <c r="H74" s="4">
        <v>53</v>
      </c>
      <c r="I74" s="5">
        <f>D74*0.2+E74*0.2+F74*0.2+G74*0.2+H74*0.2</f>
        <v>85.199999999999989</v>
      </c>
      <c r="J74" s="5">
        <f t="shared" si="1"/>
        <v>85.199999999999989</v>
      </c>
    </row>
    <row r="75" spans="1:11" x14ac:dyDescent="0.25">
      <c r="E75" s="4"/>
      <c r="H75" s="3"/>
    </row>
    <row r="76" spans="1:11" x14ac:dyDescent="0.25">
      <c r="C76" s="2" t="s">
        <v>166</v>
      </c>
      <c r="D76" s="2">
        <v>73</v>
      </c>
      <c r="E76" s="2">
        <v>71</v>
      </c>
      <c r="F76" s="2">
        <v>73</v>
      </c>
      <c r="G76" s="2">
        <v>72</v>
      </c>
      <c r="H76" s="2">
        <v>70</v>
      </c>
      <c r="I76" s="2">
        <v>74</v>
      </c>
      <c r="J76" s="2">
        <v>74</v>
      </c>
    </row>
    <row r="77" spans="1:11" x14ac:dyDescent="0.25">
      <c r="C77" s="2" t="s">
        <v>167</v>
      </c>
      <c r="D77" s="5">
        <f>AVERAGE(D2:D74)</f>
        <v>93.986301369863014</v>
      </c>
      <c r="E77" s="10">
        <f>AVERAGEIF(E2:E74,"&gt;0")</f>
        <v>95.450704225352112</v>
      </c>
      <c r="F77" s="2">
        <f t="shared" ref="F77:J77" si="2">AVERAGEIF(F2:F74,"&gt;0")</f>
        <v>100</v>
      </c>
      <c r="G77" s="10">
        <f t="shared" si="2"/>
        <v>68.569444444444443</v>
      </c>
      <c r="H77" s="10">
        <f t="shared" si="2"/>
        <v>77.442857142857136</v>
      </c>
      <c r="I77" s="10">
        <f t="shared" si="2"/>
        <v>85.734246575342496</v>
      </c>
      <c r="J77" s="10">
        <f t="shared" si="2"/>
        <v>85.838356164383583</v>
      </c>
    </row>
    <row r="78" spans="1:11" x14ac:dyDescent="0.25">
      <c r="H78" s="3"/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7" sqref="E7"/>
    </sheetView>
  </sheetViews>
  <sheetFormatPr defaultRowHeight="16.5" x14ac:dyDescent="0.25"/>
  <cols>
    <col min="1" max="1" width="7.75" style="2" bestFit="1" customWidth="1"/>
    <col min="2" max="2" width="12" style="2" bestFit="1" customWidth="1"/>
    <col min="3" max="3" width="9.75" style="2" bestFit="1" customWidth="1"/>
    <col min="4" max="6" width="11.25" style="2" bestFit="1" customWidth="1"/>
    <col min="7" max="7" width="12.125" style="2" customWidth="1"/>
    <col min="8" max="8" width="12" style="2" customWidth="1"/>
    <col min="9" max="10" width="7.75" style="2" bestFit="1" customWidth="1"/>
    <col min="11" max="11" width="10.875" style="2" customWidth="1"/>
  </cols>
  <sheetData>
    <row r="1" spans="1:11" x14ac:dyDescent="0.25">
      <c r="A1" s="2" t="s">
        <v>159</v>
      </c>
      <c r="B1" s="2" t="s">
        <v>158</v>
      </c>
      <c r="C1" s="2" t="s">
        <v>160</v>
      </c>
      <c r="D1" s="2" t="s">
        <v>161</v>
      </c>
      <c r="E1" s="2" t="s">
        <v>162</v>
      </c>
      <c r="F1" s="3" t="s">
        <v>163</v>
      </c>
      <c r="G1" s="3" t="s">
        <v>164</v>
      </c>
      <c r="H1" s="2" t="s">
        <v>165</v>
      </c>
      <c r="I1" s="2" t="s">
        <v>171</v>
      </c>
      <c r="J1" s="2" t="s">
        <v>175</v>
      </c>
      <c r="K1" s="2" t="s">
        <v>168</v>
      </c>
    </row>
    <row r="2" spans="1:11" x14ac:dyDescent="0.25">
      <c r="A2" s="2" t="s">
        <v>2</v>
      </c>
      <c r="B2" s="2" t="s">
        <v>1</v>
      </c>
      <c r="C2" s="2" t="s">
        <v>0</v>
      </c>
      <c r="D2" s="2">
        <v>100</v>
      </c>
      <c r="E2" s="4">
        <v>100</v>
      </c>
      <c r="F2" s="3">
        <v>100</v>
      </c>
      <c r="G2" s="3">
        <v>66</v>
      </c>
      <c r="H2" s="4">
        <v>83</v>
      </c>
      <c r="I2" s="5">
        <f>D2*0.2+E2*0.2+F2*0.2+G2*0.2+H2*0.2</f>
        <v>89.800000000000011</v>
      </c>
      <c r="J2" s="4">
        <v>91</v>
      </c>
    </row>
    <row r="3" spans="1:11" x14ac:dyDescent="0.25">
      <c r="A3" s="2" t="s">
        <v>5</v>
      </c>
      <c r="B3" s="2" t="s">
        <v>4</v>
      </c>
      <c r="C3" s="2" t="s">
        <v>3</v>
      </c>
      <c r="D3" s="2">
        <v>100</v>
      </c>
      <c r="E3" s="4">
        <v>98</v>
      </c>
      <c r="F3" s="3">
        <v>100</v>
      </c>
      <c r="G3" s="3">
        <v>73</v>
      </c>
      <c r="H3" s="4">
        <v>100</v>
      </c>
      <c r="I3" s="5">
        <f t="shared" ref="I3:I7" si="0">D3*0.2+E3*0.2+F3*0.2+G3*0.2+H3*0.2</f>
        <v>94.2</v>
      </c>
      <c r="J3" s="4">
        <v>95</v>
      </c>
    </row>
    <row r="4" spans="1:11" x14ac:dyDescent="0.25">
      <c r="A4" s="2" t="s">
        <v>5</v>
      </c>
      <c r="B4" s="2" t="s">
        <v>7</v>
      </c>
      <c r="C4" s="2" t="s">
        <v>6</v>
      </c>
      <c r="D4" s="2">
        <v>100</v>
      </c>
      <c r="E4" s="4">
        <v>98</v>
      </c>
      <c r="F4" s="3">
        <v>100</v>
      </c>
      <c r="G4" s="3">
        <v>81</v>
      </c>
      <c r="H4" s="4">
        <v>74</v>
      </c>
      <c r="I4" s="5">
        <f t="shared" si="0"/>
        <v>90.6</v>
      </c>
      <c r="J4" s="4">
        <v>92</v>
      </c>
    </row>
    <row r="5" spans="1:11" x14ac:dyDescent="0.25">
      <c r="A5" s="2" t="s">
        <v>5</v>
      </c>
      <c r="B5" s="2" t="s">
        <v>9</v>
      </c>
      <c r="C5" s="2" t="s">
        <v>8</v>
      </c>
      <c r="D5" s="2">
        <v>100</v>
      </c>
      <c r="E5" s="4">
        <v>98</v>
      </c>
      <c r="F5" s="3">
        <v>100</v>
      </c>
      <c r="G5" s="3">
        <v>83</v>
      </c>
      <c r="H5" s="4">
        <v>73</v>
      </c>
      <c r="I5" s="5">
        <f t="shared" si="0"/>
        <v>90.800000000000011</v>
      </c>
      <c r="J5" s="4">
        <v>92</v>
      </c>
    </row>
    <row r="6" spans="1:11" x14ac:dyDescent="0.25">
      <c r="A6" s="2" t="s">
        <v>5</v>
      </c>
      <c r="B6" s="2" t="s">
        <v>11</v>
      </c>
      <c r="C6" s="2" t="s">
        <v>10</v>
      </c>
      <c r="D6" s="2">
        <v>100</v>
      </c>
      <c r="E6" s="4">
        <v>98</v>
      </c>
      <c r="F6" s="3">
        <v>100</v>
      </c>
      <c r="G6" s="3">
        <v>81</v>
      </c>
      <c r="H6" s="4">
        <v>89</v>
      </c>
      <c r="I6" s="5">
        <f t="shared" si="0"/>
        <v>93.6</v>
      </c>
      <c r="J6" s="4">
        <v>95</v>
      </c>
    </row>
    <row r="7" spans="1:11" x14ac:dyDescent="0.25">
      <c r="A7" s="2" t="s">
        <v>5</v>
      </c>
      <c r="B7" s="2" t="s">
        <v>13</v>
      </c>
      <c r="C7" s="2" t="s">
        <v>12</v>
      </c>
      <c r="D7" s="2">
        <v>100</v>
      </c>
      <c r="E7" s="4">
        <v>100</v>
      </c>
      <c r="F7" s="3">
        <v>100</v>
      </c>
      <c r="G7" s="3">
        <v>96</v>
      </c>
      <c r="H7" s="4">
        <v>94</v>
      </c>
      <c r="I7" s="5">
        <f t="shared" si="0"/>
        <v>98</v>
      </c>
      <c r="J7" s="4">
        <v>99</v>
      </c>
    </row>
    <row r="9" spans="1:11" x14ac:dyDescent="0.25">
      <c r="C9" s="2" t="s">
        <v>166</v>
      </c>
      <c r="D9" s="2">
        <v>6</v>
      </c>
      <c r="E9" s="4">
        <v>6</v>
      </c>
      <c r="F9" s="3">
        <v>6</v>
      </c>
      <c r="G9" s="3">
        <v>6</v>
      </c>
      <c r="H9" s="4">
        <v>6</v>
      </c>
      <c r="I9" s="4">
        <v>6</v>
      </c>
      <c r="J9" s="4">
        <v>6</v>
      </c>
    </row>
    <row r="10" spans="1:11" x14ac:dyDescent="0.25">
      <c r="C10" s="2" t="s">
        <v>167</v>
      </c>
      <c r="D10" s="2">
        <f>AVERAGEIF(D2:D7,"&gt;0")</f>
        <v>100</v>
      </c>
      <c r="E10" s="10">
        <f t="shared" ref="E10:J10" si="1">AVERAGEIF(E2:E7,"&gt;0")</f>
        <v>98.666666666666671</v>
      </c>
      <c r="F10" s="2">
        <f t="shared" si="1"/>
        <v>100</v>
      </c>
      <c r="G10" s="2">
        <f t="shared" si="1"/>
        <v>80</v>
      </c>
      <c r="H10" s="2">
        <f t="shared" si="1"/>
        <v>85.5</v>
      </c>
      <c r="I10" s="10">
        <f t="shared" si="1"/>
        <v>92.833333333333329</v>
      </c>
      <c r="J10" s="2">
        <f t="shared" si="1"/>
        <v>94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52" workbookViewId="0">
      <selection activeCell="F57" sqref="F57"/>
    </sheetView>
  </sheetViews>
  <sheetFormatPr defaultRowHeight="16.5" x14ac:dyDescent="0.25"/>
  <cols>
    <col min="1" max="1" width="9" style="2"/>
    <col min="2" max="2" width="11" style="2" bestFit="1" customWidth="1"/>
    <col min="3" max="6" width="9" style="2"/>
    <col min="7" max="8" width="10.75" style="2" customWidth="1"/>
    <col min="9" max="10" width="9" style="2"/>
  </cols>
  <sheetData>
    <row r="1" spans="1:10" x14ac:dyDescent="0.25">
      <c r="A1" s="2" t="s">
        <v>159</v>
      </c>
      <c r="B1" s="2" t="s">
        <v>158</v>
      </c>
      <c r="C1" s="2" t="s">
        <v>160</v>
      </c>
      <c r="D1" s="2" t="s">
        <v>161</v>
      </c>
      <c r="E1" s="2" t="s">
        <v>162</v>
      </c>
      <c r="F1" s="3" t="s">
        <v>163</v>
      </c>
      <c r="G1" s="3" t="s">
        <v>164</v>
      </c>
      <c r="H1" s="2" t="s">
        <v>165</v>
      </c>
      <c r="I1" s="2" t="s">
        <v>172</v>
      </c>
      <c r="J1" s="2" t="s">
        <v>168</v>
      </c>
    </row>
    <row r="2" spans="1:10" x14ac:dyDescent="0.25">
      <c r="A2" s="2" t="s">
        <v>16</v>
      </c>
      <c r="B2" s="2" t="s">
        <v>15</v>
      </c>
      <c r="C2" s="2" t="s">
        <v>14</v>
      </c>
      <c r="D2" s="2">
        <v>93</v>
      </c>
      <c r="E2" s="4">
        <v>100</v>
      </c>
      <c r="F2" s="3">
        <v>100</v>
      </c>
      <c r="G2" s="3">
        <v>40</v>
      </c>
      <c r="H2" s="4">
        <v>51</v>
      </c>
      <c r="I2" s="5">
        <f t="shared" ref="I2:I65" si="0">D2*0.2+E2*0.2+F2*0.2+G2*0.2+H2*0.2</f>
        <v>76.8</v>
      </c>
    </row>
    <row r="3" spans="1:10" x14ac:dyDescent="0.25">
      <c r="A3" s="2" t="s">
        <v>16</v>
      </c>
      <c r="B3" s="2" t="s">
        <v>18</v>
      </c>
      <c r="C3" s="2" t="s">
        <v>17</v>
      </c>
      <c r="D3" s="2">
        <v>93</v>
      </c>
      <c r="E3" s="4">
        <v>100</v>
      </c>
      <c r="F3" s="3">
        <v>100</v>
      </c>
      <c r="G3" s="3">
        <v>37</v>
      </c>
      <c r="H3" s="4">
        <v>86</v>
      </c>
      <c r="I3" s="5">
        <f t="shared" si="0"/>
        <v>83.2</v>
      </c>
    </row>
    <row r="4" spans="1:10" x14ac:dyDescent="0.25">
      <c r="A4" s="2" t="s">
        <v>16</v>
      </c>
      <c r="B4" s="2" t="s">
        <v>20</v>
      </c>
      <c r="C4" s="2" t="s">
        <v>19</v>
      </c>
      <c r="D4" s="2">
        <v>85</v>
      </c>
      <c r="E4" s="4">
        <v>60</v>
      </c>
      <c r="F4" s="3">
        <v>100</v>
      </c>
      <c r="G4" s="3">
        <v>75</v>
      </c>
      <c r="H4" s="4">
        <v>83</v>
      </c>
      <c r="I4" s="5">
        <f t="shared" si="0"/>
        <v>80.599999999999994</v>
      </c>
    </row>
    <row r="5" spans="1:10" x14ac:dyDescent="0.25">
      <c r="A5" s="2" t="s">
        <v>23</v>
      </c>
      <c r="B5" s="2" t="s">
        <v>22</v>
      </c>
      <c r="C5" s="2" t="s">
        <v>21</v>
      </c>
      <c r="D5" s="2">
        <v>90</v>
      </c>
      <c r="E5" s="4">
        <v>80</v>
      </c>
      <c r="F5" s="3">
        <v>100</v>
      </c>
      <c r="G5" s="3">
        <v>75</v>
      </c>
      <c r="H5" s="4">
        <v>72</v>
      </c>
      <c r="I5" s="5">
        <f t="shared" si="0"/>
        <v>83.4</v>
      </c>
    </row>
    <row r="6" spans="1:10" x14ac:dyDescent="0.25">
      <c r="A6" s="2" t="s">
        <v>23</v>
      </c>
      <c r="B6" s="2" t="s">
        <v>25</v>
      </c>
      <c r="C6" s="2" t="s">
        <v>24</v>
      </c>
      <c r="D6" s="2">
        <v>100</v>
      </c>
      <c r="E6" s="4">
        <v>70</v>
      </c>
      <c r="F6" s="3">
        <v>100</v>
      </c>
      <c r="G6" s="3">
        <v>52</v>
      </c>
      <c r="H6" s="4">
        <v>67</v>
      </c>
      <c r="I6" s="5">
        <f t="shared" si="0"/>
        <v>77.800000000000011</v>
      </c>
    </row>
    <row r="7" spans="1:10" x14ac:dyDescent="0.25">
      <c r="A7" s="2" t="s">
        <v>23</v>
      </c>
      <c r="B7" s="2" t="s">
        <v>27</v>
      </c>
      <c r="C7" s="2" t="s">
        <v>26</v>
      </c>
      <c r="D7" s="2">
        <v>82</v>
      </c>
      <c r="E7" s="4">
        <v>100</v>
      </c>
      <c r="F7" s="3">
        <v>100</v>
      </c>
      <c r="G7" s="3">
        <v>50</v>
      </c>
      <c r="H7" s="4">
        <v>86</v>
      </c>
      <c r="I7" s="5">
        <f t="shared" si="0"/>
        <v>83.600000000000009</v>
      </c>
    </row>
    <row r="8" spans="1:10" x14ac:dyDescent="0.25">
      <c r="A8" s="2" t="s">
        <v>23</v>
      </c>
      <c r="B8" s="2" t="s">
        <v>29</v>
      </c>
      <c r="C8" s="2" t="s">
        <v>28</v>
      </c>
      <c r="D8" s="2">
        <v>95</v>
      </c>
      <c r="E8" s="4">
        <v>100</v>
      </c>
      <c r="F8" s="3">
        <v>100</v>
      </c>
      <c r="G8" s="3">
        <v>51</v>
      </c>
      <c r="H8" s="4">
        <v>50</v>
      </c>
      <c r="I8" s="5">
        <f t="shared" si="0"/>
        <v>79.2</v>
      </c>
    </row>
    <row r="9" spans="1:10" x14ac:dyDescent="0.25">
      <c r="A9" s="2" t="s">
        <v>23</v>
      </c>
      <c r="B9" s="2" t="s">
        <v>31</v>
      </c>
      <c r="C9" s="2" t="s">
        <v>30</v>
      </c>
      <c r="D9" s="2">
        <v>90</v>
      </c>
      <c r="E9" s="4">
        <v>100</v>
      </c>
      <c r="F9" s="3">
        <v>100</v>
      </c>
      <c r="G9" s="3">
        <v>60</v>
      </c>
      <c r="H9" s="4">
        <v>96</v>
      </c>
      <c r="I9" s="5">
        <f t="shared" si="0"/>
        <v>89.2</v>
      </c>
    </row>
    <row r="10" spans="1:10" x14ac:dyDescent="0.25">
      <c r="A10" s="2" t="s">
        <v>23</v>
      </c>
      <c r="B10" s="2" t="s">
        <v>33</v>
      </c>
      <c r="C10" s="2" t="s">
        <v>32</v>
      </c>
      <c r="D10" s="2">
        <v>95</v>
      </c>
      <c r="E10" s="4">
        <v>100</v>
      </c>
      <c r="F10" s="3">
        <v>100</v>
      </c>
      <c r="G10" s="3">
        <v>74</v>
      </c>
      <c r="H10" s="4">
        <v>99</v>
      </c>
      <c r="I10" s="5">
        <f t="shared" si="0"/>
        <v>93.6</v>
      </c>
    </row>
    <row r="11" spans="1:10" x14ac:dyDescent="0.25">
      <c r="A11" s="2" t="s">
        <v>23</v>
      </c>
      <c r="B11" s="2" t="s">
        <v>35</v>
      </c>
      <c r="C11" s="2" t="s">
        <v>34</v>
      </c>
      <c r="D11" s="2">
        <v>95</v>
      </c>
      <c r="E11" s="4">
        <v>100</v>
      </c>
      <c r="F11" s="3">
        <v>100</v>
      </c>
      <c r="G11" s="3">
        <v>71</v>
      </c>
      <c r="H11" s="4">
        <v>98</v>
      </c>
      <c r="I11" s="5">
        <f t="shared" si="0"/>
        <v>92.800000000000011</v>
      </c>
    </row>
    <row r="12" spans="1:10" x14ac:dyDescent="0.25">
      <c r="A12" s="2" t="s">
        <v>23</v>
      </c>
      <c r="B12" s="2" t="s">
        <v>37</v>
      </c>
      <c r="C12" s="2" t="s">
        <v>36</v>
      </c>
      <c r="D12" s="2">
        <v>100</v>
      </c>
      <c r="E12" s="4">
        <v>86</v>
      </c>
      <c r="F12" s="3">
        <v>100</v>
      </c>
      <c r="G12" s="3">
        <v>67</v>
      </c>
      <c r="H12" s="4">
        <v>81</v>
      </c>
      <c r="I12" s="5">
        <f t="shared" si="0"/>
        <v>86.800000000000011</v>
      </c>
    </row>
    <row r="13" spans="1:10" x14ac:dyDescent="0.25">
      <c r="A13" s="2" t="s">
        <v>23</v>
      </c>
      <c r="B13" s="2" t="s">
        <v>39</v>
      </c>
      <c r="C13" s="2" t="s">
        <v>38</v>
      </c>
      <c r="D13" s="2">
        <v>88</v>
      </c>
      <c r="E13" s="4">
        <v>100</v>
      </c>
      <c r="F13" s="3">
        <v>100</v>
      </c>
      <c r="G13" s="3">
        <v>54</v>
      </c>
      <c r="H13" s="4">
        <v>100</v>
      </c>
      <c r="I13" s="5">
        <f t="shared" si="0"/>
        <v>88.4</v>
      </c>
    </row>
    <row r="14" spans="1:10" x14ac:dyDescent="0.25">
      <c r="A14" s="2" t="s">
        <v>42</v>
      </c>
      <c r="B14" s="2" t="s">
        <v>41</v>
      </c>
      <c r="C14" s="2" t="s">
        <v>40</v>
      </c>
      <c r="D14" s="2">
        <v>95</v>
      </c>
      <c r="E14" s="4">
        <v>100</v>
      </c>
      <c r="F14" s="3">
        <v>100</v>
      </c>
      <c r="G14" s="3">
        <v>50</v>
      </c>
      <c r="H14" s="4">
        <v>66</v>
      </c>
      <c r="I14" s="5">
        <f t="shared" si="0"/>
        <v>82.2</v>
      </c>
    </row>
    <row r="15" spans="1:10" x14ac:dyDescent="0.25">
      <c r="A15" s="2" t="s">
        <v>45</v>
      </c>
      <c r="B15" s="2" t="s">
        <v>44</v>
      </c>
      <c r="C15" s="2" t="s">
        <v>43</v>
      </c>
      <c r="D15" s="2">
        <v>100</v>
      </c>
      <c r="E15" s="4">
        <v>90</v>
      </c>
      <c r="F15" s="3">
        <v>100</v>
      </c>
      <c r="G15" s="3">
        <v>42</v>
      </c>
      <c r="H15" s="4">
        <v>63</v>
      </c>
      <c r="I15" s="5">
        <f t="shared" si="0"/>
        <v>79</v>
      </c>
    </row>
    <row r="16" spans="1:10" x14ac:dyDescent="0.25">
      <c r="A16" s="2" t="s">
        <v>45</v>
      </c>
      <c r="B16" s="2" t="s">
        <v>47</v>
      </c>
      <c r="C16" s="2" t="s">
        <v>46</v>
      </c>
      <c r="D16" s="2">
        <v>100</v>
      </c>
      <c r="E16" s="4">
        <v>90</v>
      </c>
      <c r="F16" s="3">
        <v>100</v>
      </c>
      <c r="G16" s="3">
        <v>34</v>
      </c>
      <c r="H16" s="4">
        <v>52</v>
      </c>
      <c r="I16" s="5">
        <f t="shared" si="0"/>
        <v>75.2</v>
      </c>
    </row>
    <row r="17" spans="1:10" x14ac:dyDescent="0.25">
      <c r="A17" s="2" t="s">
        <v>45</v>
      </c>
      <c r="B17" s="2" t="s">
        <v>49</v>
      </c>
      <c r="C17" s="2" t="s">
        <v>48</v>
      </c>
      <c r="D17" s="2">
        <v>100</v>
      </c>
      <c r="E17" s="4">
        <v>98</v>
      </c>
      <c r="F17" s="3">
        <v>100</v>
      </c>
      <c r="G17" s="3">
        <v>45</v>
      </c>
      <c r="H17" s="4">
        <v>54</v>
      </c>
      <c r="I17" s="5">
        <f t="shared" si="0"/>
        <v>79.399999999999991</v>
      </c>
    </row>
    <row r="18" spans="1:10" x14ac:dyDescent="0.25">
      <c r="A18" s="6" t="s">
        <v>52</v>
      </c>
      <c r="B18" s="6" t="s">
        <v>51</v>
      </c>
      <c r="C18" s="6" t="s">
        <v>50</v>
      </c>
      <c r="D18" s="6">
        <v>90</v>
      </c>
      <c r="E18" s="7">
        <v>0</v>
      </c>
      <c r="F18" s="6">
        <v>100</v>
      </c>
      <c r="G18" s="6">
        <v>55</v>
      </c>
      <c r="H18" s="7">
        <v>0</v>
      </c>
      <c r="I18" s="8">
        <f t="shared" si="0"/>
        <v>49</v>
      </c>
      <c r="J18" s="2" t="s">
        <v>169</v>
      </c>
    </row>
    <row r="19" spans="1:10" x14ac:dyDescent="0.25">
      <c r="A19" s="2" t="s">
        <v>55</v>
      </c>
      <c r="B19" s="2" t="s">
        <v>54</v>
      </c>
      <c r="C19" s="2" t="s">
        <v>53</v>
      </c>
      <c r="D19" s="2">
        <v>75</v>
      </c>
      <c r="E19" s="4">
        <v>88</v>
      </c>
      <c r="F19" s="3">
        <v>100</v>
      </c>
      <c r="G19" s="3">
        <v>95</v>
      </c>
      <c r="H19" s="4">
        <v>71</v>
      </c>
      <c r="I19" s="5">
        <f t="shared" si="0"/>
        <v>85.8</v>
      </c>
    </row>
    <row r="20" spans="1:10" x14ac:dyDescent="0.25">
      <c r="A20" s="2" t="s">
        <v>55</v>
      </c>
      <c r="B20" s="2" t="s">
        <v>57</v>
      </c>
      <c r="C20" s="2" t="s">
        <v>56</v>
      </c>
      <c r="D20" s="2">
        <v>80</v>
      </c>
      <c r="E20" s="4">
        <v>98</v>
      </c>
      <c r="F20" s="3">
        <v>100</v>
      </c>
      <c r="G20" s="3">
        <v>76</v>
      </c>
      <c r="H20" s="4">
        <v>47</v>
      </c>
      <c r="I20" s="5">
        <f t="shared" si="0"/>
        <v>80.2</v>
      </c>
    </row>
    <row r="21" spans="1:10" x14ac:dyDescent="0.25">
      <c r="A21" s="2" t="s">
        <v>55</v>
      </c>
      <c r="B21" s="2" t="s">
        <v>59</v>
      </c>
      <c r="C21" s="2" t="s">
        <v>58</v>
      </c>
      <c r="D21" s="2">
        <v>55</v>
      </c>
      <c r="E21" s="4">
        <v>60</v>
      </c>
      <c r="F21" s="3">
        <v>100</v>
      </c>
      <c r="G21" s="3">
        <v>62</v>
      </c>
      <c r="H21" s="4">
        <v>93</v>
      </c>
      <c r="I21" s="5">
        <f t="shared" si="0"/>
        <v>74</v>
      </c>
    </row>
    <row r="22" spans="1:10" x14ac:dyDescent="0.25">
      <c r="A22" s="2" t="s">
        <v>55</v>
      </c>
      <c r="B22" s="2" t="s">
        <v>61</v>
      </c>
      <c r="C22" s="2" t="s">
        <v>60</v>
      </c>
      <c r="D22" s="2">
        <v>80</v>
      </c>
      <c r="E22" s="4">
        <v>100</v>
      </c>
      <c r="F22" s="3">
        <v>100</v>
      </c>
      <c r="G22" s="3">
        <v>78</v>
      </c>
      <c r="H22" s="4">
        <v>68</v>
      </c>
      <c r="I22" s="5">
        <f t="shared" si="0"/>
        <v>85.199999999999989</v>
      </c>
    </row>
    <row r="23" spans="1:10" x14ac:dyDescent="0.25">
      <c r="A23" s="2" t="s">
        <v>55</v>
      </c>
      <c r="B23" s="2" t="s">
        <v>63</v>
      </c>
      <c r="C23" s="2" t="s">
        <v>62</v>
      </c>
      <c r="D23" s="2">
        <v>100</v>
      </c>
      <c r="E23" s="4">
        <v>100</v>
      </c>
      <c r="F23" s="3">
        <v>100</v>
      </c>
      <c r="G23" s="3">
        <v>98</v>
      </c>
      <c r="H23" s="4">
        <v>100</v>
      </c>
      <c r="I23" s="5">
        <v>99</v>
      </c>
    </row>
    <row r="24" spans="1:10" x14ac:dyDescent="0.25">
      <c r="A24" s="2" t="s">
        <v>55</v>
      </c>
      <c r="B24" s="2" t="s">
        <v>65</v>
      </c>
      <c r="C24" s="2" t="s">
        <v>64</v>
      </c>
      <c r="D24" s="2">
        <v>75</v>
      </c>
      <c r="E24" s="4">
        <v>100</v>
      </c>
      <c r="F24" s="3">
        <v>100</v>
      </c>
      <c r="G24" s="3">
        <v>64</v>
      </c>
      <c r="H24" s="4">
        <v>96</v>
      </c>
      <c r="I24" s="5">
        <f t="shared" si="0"/>
        <v>87</v>
      </c>
    </row>
    <row r="25" spans="1:10" x14ac:dyDescent="0.25">
      <c r="A25" s="2" t="s">
        <v>55</v>
      </c>
      <c r="B25" s="2" t="s">
        <v>67</v>
      </c>
      <c r="C25" s="2" t="s">
        <v>66</v>
      </c>
      <c r="D25" s="2">
        <v>80</v>
      </c>
      <c r="E25" s="4">
        <v>100</v>
      </c>
      <c r="F25" s="3">
        <v>100</v>
      </c>
      <c r="G25" s="3">
        <v>83</v>
      </c>
      <c r="H25" s="4">
        <v>60</v>
      </c>
      <c r="I25" s="5">
        <f t="shared" si="0"/>
        <v>84.6</v>
      </c>
    </row>
    <row r="26" spans="1:10" x14ac:dyDescent="0.25">
      <c r="A26" s="2" t="s">
        <v>55</v>
      </c>
      <c r="B26" s="2" t="s">
        <v>69</v>
      </c>
      <c r="C26" s="2" t="s">
        <v>68</v>
      </c>
      <c r="D26" s="2">
        <v>70</v>
      </c>
      <c r="E26" s="4">
        <v>98</v>
      </c>
      <c r="F26" s="3">
        <v>100</v>
      </c>
      <c r="G26" s="3">
        <v>39</v>
      </c>
      <c r="H26" s="4">
        <v>77</v>
      </c>
      <c r="I26" s="5">
        <f t="shared" si="0"/>
        <v>76.800000000000011</v>
      </c>
    </row>
    <row r="27" spans="1:10" x14ac:dyDescent="0.25">
      <c r="A27" s="2" t="s">
        <v>55</v>
      </c>
      <c r="B27" s="2" t="s">
        <v>71</v>
      </c>
      <c r="C27" s="2" t="s">
        <v>70</v>
      </c>
      <c r="D27" s="2">
        <v>80</v>
      </c>
      <c r="E27" s="4">
        <v>100</v>
      </c>
      <c r="F27" s="3">
        <v>100</v>
      </c>
      <c r="G27" s="3">
        <v>47</v>
      </c>
      <c r="H27" s="4">
        <v>68</v>
      </c>
      <c r="I27" s="5">
        <f t="shared" si="0"/>
        <v>79</v>
      </c>
    </row>
    <row r="28" spans="1:10" x14ac:dyDescent="0.25">
      <c r="A28" s="2" t="s">
        <v>55</v>
      </c>
      <c r="B28" s="2" t="s">
        <v>73</v>
      </c>
      <c r="C28" s="2" t="s">
        <v>72</v>
      </c>
      <c r="D28" s="2">
        <v>100</v>
      </c>
      <c r="E28" s="4">
        <v>100</v>
      </c>
      <c r="F28" s="3">
        <v>100</v>
      </c>
      <c r="G28" s="3">
        <v>78</v>
      </c>
      <c r="H28" s="4">
        <v>85</v>
      </c>
      <c r="I28" s="5">
        <f t="shared" si="0"/>
        <v>92.6</v>
      </c>
    </row>
    <row r="29" spans="1:10" x14ac:dyDescent="0.25">
      <c r="A29" s="2" t="s">
        <v>55</v>
      </c>
      <c r="B29" s="2" t="s">
        <v>75</v>
      </c>
      <c r="C29" s="2" t="s">
        <v>74</v>
      </c>
      <c r="D29" s="2">
        <v>100</v>
      </c>
      <c r="E29" s="4">
        <v>100</v>
      </c>
      <c r="F29" s="3">
        <v>100</v>
      </c>
      <c r="G29" s="3">
        <v>98</v>
      </c>
      <c r="H29" s="4">
        <v>82</v>
      </c>
      <c r="I29" s="5">
        <f t="shared" si="0"/>
        <v>96</v>
      </c>
    </row>
    <row r="30" spans="1:10" x14ac:dyDescent="0.25">
      <c r="A30" s="2" t="s">
        <v>55</v>
      </c>
      <c r="B30" s="2" t="s">
        <v>77</v>
      </c>
      <c r="C30" s="2" t="s">
        <v>76</v>
      </c>
      <c r="D30" s="2">
        <v>100</v>
      </c>
      <c r="E30" s="4">
        <v>90</v>
      </c>
      <c r="F30" s="3">
        <v>100</v>
      </c>
      <c r="G30" s="3">
        <v>70</v>
      </c>
      <c r="H30" s="4">
        <v>75</v>
      </c>
      <c r="I30" s="5">
        <f t="shared" si="0"/>
        <v>87</v>
      </c>
    </row>
    <row r="31" spans="1:10" x14ac:dyDescent="0.25">
      <c r="A31" s="2" t="s">
        <v>55</v>
      </c>
      <c r="B31" s="2" t="s">
        <v>79</v>
      </c>
      <c r="C31" s="2" t="s">
        <v>78</v>
      </c>
      <c r="D31" s="2">
        <v>100</v>
      </c>
      <c r="E31" s="4">
        <v>100</v>
      </c>
      <c r="F31" s="3">
        <v>100</v>
      </c>
      <c r="G31" s="3">
        <v>88</v>
      </c>
      <c r="H31" s="4">
        <v>96</v>
      </c>
      <c r="I31" s="5">
        <f t="shared" si="0"/>
        <v>96.8</v>
      </c>
    </row>
    <row r="32" spans="1:10" x14ac:dyDescent="0.25">
      <c r="A32" s="2" t="s">
        <v>55</v>
      </c>
      <c r="B32" s="2" t="s">
        <v>81</v>
      </c>
      <c r="C32" s="2" t="s">
        <v>80</v>
      </c>
      <c r="D32" s="2">
        <v>75</v>
      </c>
      <c r="E32" s="4">
        <v>100</v>
      </c>
      <c r="F32" s="3">
        <v>100</v>
      </c>
      <c r="G32" s="3">
        <v>43</v>
      </c>
      <c r="H32" s="4">
        <v>72</v>
      </c>
      <c r="I32" s="5">
        <f t="shared" si="0"/>
        <v>78</v>
      </c>
    </row>
    <row r="33" spans="1:9" x14ac:dyDescent="0.25">
      <c r="A33" s="2" t="s">
        <v>55</v>
      </c>
      <c r="B33" s="2" t="s">
        <v>83</v>
      </c>
      <c r="C33" s="2" t="s">
        <v>82</v>
      </c>
      <c r="D33" s="2">
        <v>100</v>
      </c>
      <c r="E33" s="4">
        <v>100</v>
      </c>
      <c r="F33" s="3">
        <v>100</v>
      </c>
      <c r="G33" s="3">
        <v>98</v>
      </c>
      <c r="H33" s="4">
        <v>98</v>
      </c>
      <c r="I33" s="5">
        <f t="shared" si="0"/>
        <v>99.199999999999989</v>
      </c>
    </row>
    <row r="34" spans="1:9" x14ac:dyDescent="0.25">
      <c r="A34" s="2" t="s">
        <v>55</v>
      </c>
      <c r="B34" s="2" t="s">
        <v>85</v>
      </c>
      <c r="C34" s="2" t="s">
        <v>84</v>
      </c>
      <c r="D34" s="2">
        <v>100</v>
      </c>
      <c r="E34" s="4">
        <v>100</v>
      </c>
      <c r="F34" s="3">
        <v>100</v>
      </c>
      <c r="G34" s="3">
        <v>67</v>
      </c>
      <c r="H34" s="4">
        <v>68</v>
      </c>
      <c r="I34" s="5">
        <f t="shared" si="0"/>
        <v>87</v>
      </c>
    </row>
    <row r="35" spans="1:9" x14ac:dyDescent="0.25">
      <c r="A35" s="2" t="s">
        <v>55</v>
      </c>
      <c r="B35" s="2" t="s">
        <v>87</v>
      </c>
      <c r="C35" s="2" t="s">
        <v>86</v>
      </c>
      <c r="D35" s="2">
        <v>100</v>
      </c>
      <c r="E35" s="4">
        <v>90</v>
      </c>
      <c r="F35" s="3">
        <v>100</v>
      </c>
      <c r="G35" s="3">
        <v>96</v>
      </c>
      <c r="H35" s="4">
        <v>83</v>
      </c>
      <c r="I35" s="5">
        <f t="shared" si="0"/>
        <v>93.800000000000011</v>
      </c>
    </row>
    <row r="36" spans="1:9" x14ac:dyDescent="0.25">
      <c r="A36" s="2" t="s">
        <v>55</v>
      </c>
      <c r="B36" s="2" t="s">
        <v>89</v>
      </c>
      <c r="C36" s="2" t="s">
        <v>88</v>
      </c>
      <c r="D36" s="2">
        <v>100</v>
      </c>
      <c r="E36" s="4">
        <v>100</v>
      </c>
      <c r="F36" s="3">
        <v>100</v>
      </c>
      <c r="G36" s="3">
        <v>90</v>
      </c>
      <c r="H36" s="4">
        <v>96</v>
      </c>
      <c r="I36" s="5">
        <f t="shared" si="0"/>
        <v>97.2</v>
      </c>
    </row>
    <row r="37" spans="1:9" x14ac:dyDescent="0.25">
      <c r="A37" s="2" t="s">
        <v>55</v>
      </c>
      <c r="B37" s="2" t="s">
        <v>91</v>
      </c>
      <c r="C37" s="2" t="s">
        <v>90</v>
      </c>
      <c r="D37" s="2">
        <v>100</v>
      </c>
      <c r="E37" s="4">
        <v>100</v>
      </c>
      <c r="F37" s="3">
        <v>100</v>
      </c>
      <c r="G37" s="3">
        <v>98</v>
      </c>
      <c r="H37" s="4">
        <v>96</v>
      </c>
      <c r="I37" s="5">
        <f t="shared" si="0"/>
        <v>98.8</v>
      </c>
    </row>
    <row r="38" spans="1:9" x14ac:dyDescent="0.25">
      <c r="A38" s="2" t="s">
        <v>55</v>
      </c>
      <c r="B38" s="2" t="s">
        <v>93</v>
      </c>
      <c r="C38" s="2" t="s">
        <v>92</v>
      </c>
      <c r="D38" s="2">
        <v>100</v>
      </c>
      <c r="E38" s="4">
        <v>100</v>
      </c>
      <c r="F38" s="3">
        <v>100</v>
      </c>
      <c r="G38" s="3">
        <v>80</v>
      </c>
      <c r="H38" s="4">
        <v>96</v>
      </c>
      <c r="I38" s="5">
        <f t="shared" si="0"/>
        <v>95.2</v>
      </c>
    </row>
    <row r="39" spans="1:9" x14ac:dyDescent="0.25">
      <c r="A39" s="2" t="s">
        <v>55</v>
      </c>
      <c r="B39" s="2" t="s">
        <v>95</v>
      </c>
      <c r="C39" s="2" t="s">
        <v>94</v>
      </c>
      <c r="D39" s="2">
        <v>100</v>
      </c>
      <c r="E39" s="4">
        <v>88</v>
      </c>
      <c r="F39" s="3">
        <v>100</v>
      </c>
      <c r="G39" s="3">
        <v>86</v>
      </c>
      <c r="H39" s="4">
        <v>68</v>
      </c>
      <c r="I39" s="5">
        <f t="shared" si="0"/>
        <v>88.4</v>
      </c>
    </row>
    <row r="40" spans="1:9" x14ac:dyDescent="0.25">
      <c r="A40" s="2" t="s">
        <v>55</v>
      </c>
      <c r="B40" s="2" t="s">
        <v>97</v>
      </c>
      <c r="C40" s="2" t="s">
        <v>96</v>
      </c>
      <c r="D40" s="2">
        <v>100</v>
      </c>
      <c r="E40" s="4">
        <v>100</v>
      </c>
      <c r="F40" s="3">
        <v>100</v>
      </c>
      <c r="G40" s="3">
        <v>88</v>
      </c>
      <c r="H40" s="4">
        <v>96</v>
      </c>
      <c r="I40" s="5">
        <f t="shared" si="0"/>
        <v>96.8</v>
      </c>
    </row>
    <row r="41" spans="1:9" x14ac:dyDescent="0.25">
      <c r="A41" s="2" t="s">
        <v>55</v>
      </c>
      <c r="B41" s="2" t="s">
        <v>99</v>
      </c>
      <c r="C41" s="2" t="s">
        <v>98</v>
      </c>
      <c r="D41" s="2">
        <v>100</v>
      </c>
      <c r="E41" s="4">
        <v>100</v>
      </c>
      <c r="F41" s="3">
        <v>100</v>
      </c>
      <c r="G41" s="3">
        <v>88</v>
      </c>
      <c r="H41" s="4">
        <v>81</v>
      </c>
      <c r="I41" s="5">
        <f t="shared" si="0"/>
        <v>93.8</v>
      </c>
    </row>
    <row r="42" spans="1:9" x14ac:dyDescent="0.25">
      <c r="A42" s="2" t="s">
        <v>55</v>
      </c>
      <c r="B42" s="2" t="s">
        <v>101</v>
      </c>
      <c r="C42" s="2" t="s">
        <v>100</v>
      </c>
      <c r="D42" s="2">
        <v>100</v>
      </c>
      <c r="E42" s="4">
        <v>98</v>
      </c>
      <c r="F42" s="3">
        <v>100</v>
      </c>
      <c r="G42" s="3">
        <v>57</v>
      </c>
      <c r="H42" s="4">
        <v>91</v>
      </c>
      <c r="I42" s="5">
        <f t="shared" si="0"/>
        <v>89.2</v>
      </c>
    </row>
    <row r="43" spans="1:9" x14ac:dyDescent="0.25">
      <c r="A43" s="2" t="s">
        <v>55</v>
      </c>
      <c r="B43" s="2" t="s">
        <v>103</v>
      </c>
      <c r="C43" s="2" t="s">
        <v>102</v>
      </c>
      <c r="D43" s="2">
        <v>100</v>
      </c>
      <c r="E43" s="4">
        <v>100</v>
      </c>
      <c r="F43" s="3">
        <v>100</v>
      </c>
      <c r="G43" s="3">
        <v>94</v>
      </c>
      <c r="H43" s="4">
        <v>97</v>
      </c>
      <c r="I43" s="5">
        <f t="shared" si="0"/>
        <v>98.2</v>
      </c>
    </row>
    <row r="44" spans="1:9" x14ac:dyDescent="0.25">
      <c r="A44" s="2" t="s">
        <v>55</v>
      </c>
      <c r="B44" s="2" t="s">
        <v>105</v>
      </c>
      <c r="C44" s="2" t="s">
        <v>104</v>
      </c>
      <c r="D44" s="2">
        <v>100</v>
      </c>
      <c r="E44" s="4">
        <v>100</v>
      </c>
      <c r="F44" s="3">
        <v>100</v>
      </c>
      <c r="G44" s="3">
        <v>66</v>
      </c>
      <c r="H44" s="4">
        <v>62</v>
      </c>
      <c r="I44" s="5">
        <f t="shared" si="0"/>
        <v>85.600000000000009</v>
      </c>
    </row>
    <row r="45" spans="1:9" x14ac:dyDescent="0.25">
      <c r="A45" s="2" t="s">
        <v>55</v>
      </c>
      <c r="B45" s="2" t="s">
        <v>107</v>
      </c>
      <c r="C45" s="2" t="s">
        <v>106</v>
      </c>
      <c r="D45" s="2">
        <v>100</v>
      </c>
      <c r="E45" s="4">
        <v>98</v>
      </c>
      <c r="F45" s="3">
        <v>100</v>
      </c>
      <c r="G45" s="3">
        <v>93</v>
      </c>
      <c r="H45" s="4">
        <v>76</v>
      </c>
      <c r="I45" s="5">
        <f t="shared" si="0"/>
        <v>93.4</v>
      </c>
    </row>
    <row r="46" spans="1:9" x14ac:dyDescent="0.25">
      <c r="A46" s="2" t="s">
        <v>55</v>
      </c>
      <c r="B46" s="2" t="s">
        <v>109</v>
      </c>
      <c r="C46" s="2" t="s">
        <v>108</v>
      </c>
      <c r="D46" s="2">
        <v>85</v>
      </c>
      <c r="E46" s="4">
        <v>98</v>
      </c>
      <c r="F46" s="3">
        <v>100</v>
      </c>
      <c r="G46" s="3">
        <v>36</v>
      </c>
      <c r="H46" s="4">
        <v>49</v>
      </c>
      <c r="I46" s="5">
        <f t="shared" si="0"/>
        <v>73.600000000000009</v>
      </c>
    </row>
    <row r="47" spans="1:9" x14ac:dyDescent="0.25">
      <c r="A47" s="2" t="s">
        <v>55</v>
      </c>
      <c r="B47" s="2" t="s">
        <v>111</v>
      </c>
      <c r="C47" s="2" t="s">
        <v>110</v>
      </c>
      <c r="D47" s="2">
        <v>100</v>
      </c>
      <c r="E47" s="4">
        <v>98</v>
      </c>
      <c r="F47" s="3">
        <v>100</v>
      </c>
      <c r="G47" s="3">
        <v>100</v>
      </c>
      <c r="H47" s="4">
        <v>95</v>
      </c>
      <c r="I47" s="5">
        <f t="shared" si="0"/>
        <v>98.6</v>
      </c>
    </row>
    <row r="48" spans="1:9" x14ac:dyDescent="0.25">
      <c r="A48" s="2" t="s">
        <v>55</v>
      </c>
      <c r="B48" s="2" t="s">
        <v>113</v>
      </c>
      <c r="C48" s="2" t="s">
        <v>112</v>
      </c>
      <c r="D48" s="2">
        <v>100</v>
      </c>
      <c r="E48" s="4">
        <v>98</v>
      </c>
      <c r="F48" s="3">
        <v>100</v>
      </c>
      <c r="G48" s="3">
        <v>75</v>
      </c>
      <c r="H48" s="4">
        <v>58</v>
      </c>
      <c r="I48" s="5">
        <f t="shared" si="0"/>
        <v>86.199999999999989</v>
      </c>
    </row>
    <row r="49" spans="1:10" x14ac:dyDescent="0.25">
      <c r="A49" s="2" t="s">
        <v>55</v>
      </c>
      <c r="B49" s="2" t="s">
        <v>115</v>
      </c>
      <c r="C49" s="2" t="s">
        <v>114</v>
      </c>
      <c r="D49" s="2">
        <v>100</v>
      </c>
      <c r="E49" s="4">
        <v>100</v>
      </c>
      <c r="F49" s="3">
        <v>100</v>
      </c>
      <c r="G49" s="3">
        <v>68</v>
      </c>
      <c r="H49" s="4">
        <v>65</v>
      </c>
      <c r="I49" s="5">
        <f t="shared" si="0"/>
        <v>86.6</v>
      </c>
    </row>
    <row r="50" spans="1:10" x14ac:dyDescent="0.25">
      <c r="A50" s="6" t="s">
        <v>55</v>
      </c>
      <c r="B50" s="6" t="s">
        <v>117</v>
      </c>
      <c r="C50" s="6" t="s">
        <v>116</v>
      </c>
      <c r="D50" s="6">
        <v>100</v>
      </c>
      <c r="E50" s="7">
        <v>0</v>
      </c>
      <c r="F50" s="6">
        <v>100</v>
      </c>
      <c r="G50" s="9">
        <v>0</v>
      </c>
      <c r="H50" s="7">
        <v>0</v>
      </c>
      <c r="I50" s="8">
        <f t="shared" si="0"/>
        <v>40</v>
      </c>
      <c r="J50" s="2" t="s">
        <v>170</v>
      </c>
    </row>
    <row r="51" spans="1:10" x14ac:dyDescent="0.25">
      <c r="A51" s="2" t="s">
        <v>55</v>
      </c>
      <c r="B51" s="2" t="s">
        <v>119</v>
      </c>
      <c r="C51" s="2" t="s">
        <v>118</v>
      </c>
      <c r="D51" s="2">
        <v>100</v>
      </c>
      <c r="E51" s="4">
        <v>100</v>
      </c>
      <c r="F51" s="3">
        <v>100</v>
      </c>
      <c r="G51" s="3">
        <v>97</v>
      </c>
      <c r="H51" s="4">
        <v>87</v>
      </c>
      <c r="I51" s="5">
        <f t="shared" si="0"/>
        <v>96.800000000000011</v>
      </c>
    </row>
    <row r="52" spans="1:10" x14ac:dyDescent="0.25">
      <c r="A52" s="2" t="s">
        <v>55</v>
      </c>
      <c r="B52" s="2" t="s">
        <v>121</v>
      </c>
      <c r="C52" s="2" t="s">
        <v>120</v>
      </c>
      <c r="D52" s="2">
        <v>100</v>
      </c>
      <c r="E52" s="4">
        <v>100</v>
      </c>
      <c r="F52" s="3">
        <v>100</v>
      </c>
      <c r="G52" s="3">
        <v>36</v>
      </c>
      <c r="H52" s="4">
        <v>42</v>
      </c>
      <c r="I52" s="5">
        <f t="shared" si="0"/>
        <v>75.600000000000009</v>
      </c>
    </row>
    <row r="53" spans="1:10" x14ac:dyDescent="0.25">
      <c r="A53" s="2" t="s">
        <v>55</v>
      </c>
      <c r="B53" s="2" t="s">
        <v>123</v>
      </c>
      <c r="C53" s="2" t="s">
        <v>122</v>
      </c>
      <c r="D53" s="2">
        <v>100</v>
      </c>
      <c r="E53" s="4">
        <v>100</v>
      </c>
      <c r="F53" s="3">
        <v>100</v>
      </c>
      <c r="G53" s="3">
        <v>35</v>
      </c>
      <c r="H53" s="4">
        <v>60</v>
      </c>
      <c r="I53" s="5">
        <f t="shared" si="0"/>
        <v>79</v>
      </c>
    </row>
    <row r="54" spans="1:10" x14ac:dyDescent="0.25">
      <c r="A54" s="2" t="s">
        <v>55</v>
      </c>
      <c r="B54" s="2" t="s">
        <v>125</v>
      </c>
      <c r="C54" s="2" t="s">
        <v>124</v>
      </c>
      <c r="D54" s="2">
        <v>100</v>
      </c>
      <c r="E54" s="4">
        <v>100</v>
      </c>
      <c r="F54" s="3">
        <v>100</v>
      </c>
      <c r="G54" s="3">
        <v>83</v>
      </c>
      <c r="H54" s="4">
        <v>87</v>
      </c>
      <c r="I54" s="5">
        <f t="shared" si="0"/>
        <v>94</v>
      </c>
    </row>
    <row r="55" spans="1:10" x14ac:dyDescent="0.25">
      <c r="A55" s="2" t="s">
        <v>55</v>
      </c>
      <c r="B55" s="2" t="s">
        <v>127</v>
      </c>
      <c r="C55" s="2" t="s">
        <v>126</v>
      </c>
      <c r="D55" s="2">
        <v>95</v>
      </c>
      <c r="E55" s="4">
        <v>88</v>
      </c>
      <c r="F55" s="3">
        <v>100</v>
      </c>
      <c r="G55" s="3">
        <v>44</v>
      </c>
      <c r="H55" s="4">
        <v>75</v>
      </c>
      <c r="I55" s="5">
        <f t="shared" si="0"/>
        <v>80.400000000000006</v>
      </c>
    </row>
    <row r="56" spans="1:10" x14ac:dyDescent="0.25">
      <c r="A56" s="2" t="s">
        <v>55</v>
      </c>
      <c r="B56" s="2" t="s">
        <v>129</v>
      </c>
      <c r="C56" s="2" t="s">
        <v>128</v>
      </c>
      <c r="D56" s="2">
        <v>100</v>
      </c>
      <c r="E56" s="4">
        <v>98</v>
      </c>
      <c r="F56" s="3">
        <v>100</v>
      </c>
      <c r="G56" s="3">
        <v>49</v>
      </c>
      <c r="H56" s="4">
        <v>97</v>
      </c>
      <c r="I56" s="5">
        <f t="shared" si="0"/>
        <v>88.800000000000011</v>
      </c>
    </row>
    <row r="57" spans="1:10" x14ac:dyDescent="0.25">
      <c r="A57" s="2" t="s">
        <v>132</v>
      </c>
      <c r="B57" s="2" t="s">
        <v>131</v>
      </c>
      <c r="C57" s="2" t="s">
        <v>130</v>
      </c>
      <c r="D57" s="2">
        <v>100</v>
      </c>
      <c r="E57" s="4">
        <v>90</v>
      </c>
      <c r="F57" s="3">
        <v>100</v>
      </c>
      <c r="G57" s="3">
        <v>83</v>
      </c>
      <c r="H57" s="4">
        <v>81</v>
      </c>
      <c r="I57" s="5">
        <f t="shared" si="0"/>
        <v>90.8</v>
      </c>
    </row>
    <row r="58" spans="1:10" x14ac:dyDescent="0.25">
      <c r="A58" s="2" t="s">
        <v>135</v>
      </c>
      <c r="B58" s="2" t="s">
        <v>134</v>
      </c>
      <c r="C58" s="2" t="s">
        <v>133</v>
      </c>
      <c r="D58" s="2">
        <v>100</v>
      </c>
      <c r="E58" s="4">
        <v>90</v>
      </c>
      <c r="F58" s="3">
        <v>100</v>
      </c>
      <c r="G58" s="3">
        <v>70</v>
      </c>
      <c r="H58" s="4">
        <v>81</v>
      </c>
      <c r="I58" s="5">
        <f t="shared" si="0"/>
        <v>88.2</v>
      </c>
    </row>
    <row r="59" spans="1:10" x14ac:dyDescent="0.25">
      <c r="A59" s="2" t="s">
        <v>138</v>
      </c>
      <c r="B59" s="2" t="s">
        <v>137</v>
      </c>
      <c r="C59" s="2" t="s">
        <v>136</v>
      </c>
      <c r="D59" s="2">
        <v>100</v>
      </c>
      <c r="E59" s="4">
        <v>98</v>
      </c>
      <c r="F59" s="3">
        <v>100</v>
      </c>
      <c r="G59" s="3">
        <v>64</v>
      </c>
      <c r="H59" s="4">
        <v>0</v>
      </c>
      <c r="I59" s="5">
        <f t="shared" si="0"/>
        <v>72.400000000000006</v>
      </c>
      <c r="J59" s="2" t="s">
        <v>169</v>
      </c>
    </row>
    <row r="60" spans="1:10" x14ac:dyDescent="0.25">
      <c r="A60" s="2" t="s">
        <v>138</v>
      </c>
      <c r="B60" s="2" t="s">
        <v>140</v>
      </c>
      <c r="C60" s="2" t="s">
        <v>139</v>
      </c>
      <c r="D60" s="2">
        <v>100</v>
      </c>
      <c r="E60" s="4">
        <v>100</v>
      </c>
      <c r="F60" s="3">
        <v>100</v>
      </c>
      <c r="G60" s="3">
        <v>73</v>
      </c>
      <c r="H60" s="4">
        <v>75</v>
      </c>
      <c r="I60" s="5">
        <f t="shared" si="0"/>
        <v>89.6</v>
      </c>
    </row>
    <row r="61" spans="1:10" x14ac:dyDescent="0.25">
      <c r="A61" s="2" t="s">
        <v>138</v>
      </c>
      <c r="B61" s="2" t="s">
        <v>142</v>
      </c>
      <c r="C61" s="2" t="s">
        <v>141</v>
      </c>
      <c r="D61" s="2">
        <v>95</v>
      </c>
      <c r="E61" s="4">
        <v>95</v>
      </c>
      <c r="F61" s="3">
        <v>100</v>
      </c>
      <c r="G61" s="3">
        <v>65</v>
      </c>
      <c r="H61" s="4">
        <v>95</v>
      </c>
      <c r="I61" s="5">
        <f t="shared" si="0"/>
        <v>90</v>
      </c>
    </row>
    <row r="62" spans="1:10" x14ac:dyDescent="0.25">
      <c r="A62" s="2" t="s">
        <v>138</v>
      </c>
      <c r="B62" s="2" t="s">
        <v>144</v>
      </c>
      <c r="C62" s="2" t="s">
        <v>143</v>
      </c>
      <c r="D62" s="2">
        <v>78</v>
      </c>
      <c r="E62" s="4">
        <v>100</v>
      </c>
      <c r="F62" s="3">
        <v>100</v>
      </c>
      <c r="G62" s="3">
        <v>42</v>
      </c>
      <c r="H62" s="4">
        <v>58</v>
      </c>
      <c r="I62" s="5">
        <f t="shared" si="0"/>
        <v>75.599999999999994</v>
      </c>
    </row>
    <row r="63" spans="1:10" x14ac:dyDescent="0.25">
      <c r="A63" s="2" t="s">
        <v>138</v>
      </c>
      <c r="B63" s="2" t="s">
        <v>146</v>
      </c>
      <c r="C63" s="2" t="s">
        <v>145</v>
      </c>
      <c r="D63" s="2">
        <v>93</v>
      </c>
      <c r="E63" s="4">
        <v>95</v>
      </c>
      <c r="F63" s="3">
        <v>100</v>
      </c>
      <c r="G63" s="3">
        <v>49</v>
      </c>
      <c r="H63" s="4">
        <v>73</v>
      </c>
      <c r="I63" s="5">
        <f t="shared" si="0"/>
        <v>82</v>
      </c>
    </row>
    <row r="64" spans="1:10" x14ac:dyDescent="0.25">
      <c r="A64" s="2" t="s">
        <v>138</v>
      </c>
      <c r="B64" s="2" t="s">
        <v>148</v>
      </c>
      <c r="C64" s="2" t="s">
        <v>147</v>
      </c>
      <c r="D64" s="2">
        <v>100</v>
      </c>
      <c r="E64" s="4">
        <v>100</v>
      </c>
      <c r="F64" s="3">
        <v>100</v>
      </c>
      <c r="G64" s="3">
        <v>70</v>
      </c>
      <c r="H64" s="4">
        <v>78</v>
      </c>
      <c r="I64" s="5">
        <f t="shared" si="0"/>
        <v>89.6</v>
      </c>
    </row>
    <row r="65" spans="1:9" x14ac:dyDescent="0.25">
      <c r="A65" s="2" t="s">
        <v>138</v>
      </c>
      <c r="B65" s="2" t="s">
        <v>150</v>
      </c>
      <c r="C65" s="2" t="s">
        <v>149</v>
      </c>
      <c r="D65" s="2">
        <v>95</v>
      </c>
      <c r="E65" s="4">
        <v>95</v>
      </c>
      <c r="F65" s="3">
        <v>100</v>
      </c>
      <c r="G65" s="3">
        <v>79</v>
      </c>
      <c r="H65" s="4">
        <v>50</v>
      </c>
      <c r="I65" s="5">
        <f t="shared" si="0"/>
        <v>83.8</v>
      </c>
    </row>
    <row r="66" spans="1:9" x14ac:dyDescent="0.25">
      <c r="A66" s="6" t="s">
        <v>138</v>
      </c>
      <c r="B66" s="6" t="s">
        <v>152</v>
      </c>
      <c r="C66" s="6" t="s">
        <v>151</v>
      </c>
      <c r="D66" s="6">
        <v>60</v>
      </c>
      <c r="E66" s="7">
        <v>65</v>
      </c>
      <c r="F66" s="6">
        <v>100</v>
      </c>
      <c r="G66" s="6">
        <v>34</v>
      </c>
      <c r="H66" s="7">
        <v>65</v>
      </c>
      <c r="I66" s="8">
        <f t="shared" ref="I66:I68" si="1">D66*0.2+E66*0.2+F66*0.2+G66*0.2+H66*0.2</f>
        <v>64.8</v>
      </c>
    </row>
    <row r="67" spans="1:9" x14ac:dyDescent="0.25">
      <c r="A67" s="2" t="s">
        <v>155</v>
      </c>
      <c r="B67" s="2" t="s">
        <v>154</v>
      </c>
      <c r="C67" s="2" t="s">
        <v>153</v>
      </c>
      <c r="D67" s="2">
        <v>99</v>
      </c>
      <c r="E67" s="4">
        <v>95</v>
      </c>
      <c r="F67" s="3">
        <v>100</v>
      </c>
      <c r="G67" s="3">
        <v>80</v>
      </c>
      <c r="H67" s="4">
        <v>82</v>
      </c>
      <c r="I67" s="5">
        <f t="shared" si="1"/>
        <v>91.2</v>
      </c>
    </row>
    <row r="68" spans="1:9" x14ac:dyDescent="0.25">
      <c r="A68" s="2" t="s">
        <v>155</v>
      </c>
      <c r="B68" s="2" t="s">
        <v>157</v>
      </c>
      <c r="C68" s="2" t="s">
        <v>156</v>
      </c>
      <c r="D68" s="2">
        <v>100</v>
      </c>
      <c r="E68" s="4">
        <v>100</v>
      </c>
      <c r="F68" s="3">
        <v>100</v>
      </c>
      <c r="G68" s="3">
        <v>73</v>
      </c>
      <c r="H68" s="4">
        <v>53</v>
      </c>
      <c r="I68" s="5">
        <f t="shared" si="1"/>
        <v>85.199999999999989</v>
      </c>
    </row>
    <row r="69" spans="1:9" x14ac:dyDescent="0.25">
      <c r="E69" s="4"/>
    </row>
    <row r="70" spans="1:9" x14ac:dyDescent="0.25">
      <c r="C70" s="2" t="s">
        <v>166</v>
      </c>
      <c r="D70" s="2">
        <v>67</v>
      </c>
      <c r="E70" s="4">
        <v>65</v>
      </c>
      <c r="F70" s="3">
        <v>67</v>
      </c>
      <c r="G70" s="3">
        <v>66</v>
      </c>
      <c r="H70" s="4">
        <v>64</v>
      </c>
      <c r="I70" s="4">
        <v>67</v>
      </c>
    </row>
    <row r="71" spans="1:9" x14ac:dyDescent="0.25">
      <c r="C71" s="2" t="s">
        <v>167</v>
      </c>
      <c r="D71" s="10">
        <f>AVERAGEIF(D2:D68,"&gt;0")</f>
        <v>93.447761194029852</v>
      </c>
      <c r="E71" s="10">
        <f t="shared" ref="E71:I71" si="2">AVERAGEIF(E2:E68,"&gt;0")</f>
        <v>95.15384615384616</v>
      </c>
      <c r="F71" s="5">
        <f t="shared" si="2"/>
        <v>100</v>
      </c>
      <c r="G71" s="10">
        <f t="shared" si="2"/>
        <v>67.530303030303031</v>
      </c>
      <c r="H71" s="10">
        <f t="shared" si="2"/>
        <v>76.6875</v>
      </c>
      <c r="I71" s="10">
        <f t="shared" si="2"/>
        <v>85.098507462686584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全部</vt:lpstr>
      <vt:lpstr>大學部</vt:lpstr>
      <vt:lpstr>研究所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吳啟弘</dc:creator>
  <cp:lastModifiedBy>吳啟弘</cp:lastModifiedBy>
  <dcterms:created xsi:type="dcterms:W3CDTF">2019-01-14T13:45:23Z</dcterms:created>
  <dcterms:modified xsi:type="dcterms:W3CDTF">2019-01-17T07:33:10Z</dcterms:modified>
</cp:coreProperties>
</file>