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\Desktop\"/>
    </mc:Choice>
  </mc:AlternateContent>
  <bookViews>
    <workbookView xWindow="0" yWindow="0" windowWidth="28800" windowHeight="12390" activeTab="2"/>
  </bookViews>
  <sheets>
    <sheet name="全班" sheetId="4" r:id="rId1"/>
    <sheet name="大學部" sheetId="5" r:id="rId2"/>
    <sheet name="研究所" sheetId="6" r:id="rId3"/>
  </sheets>
  <calcPr calcId="152511"/>
</workbook>
</file>

<file path=xl/calcChain.xml><?xml version="1.0" encoding="utf-8"?>
<calcChain xmlns="http://schemas.openxmlformats.org/spreadsheetml/2006/main">
  <c r="O3" i="6" l="1"/>
  <c r="P3" i="6"/>
  <c r="P16" i="6"/>
  <c r="P15" i="6"/>
  <c r="E56" i="5" l="1"/>
  <c r="F56" i="5"/>
  <c r="G56" i="5"/>
  <c r="H56" i="5"/>
  <c r="I56" i="5"/>
  <c r="J56" i="5"/>
  <c r="K56" i="5"/>
  <c r="L56" i="5"/>
  <c r="M56" i="5"/>
  <c r="N56" i="5"/>
  <c r="O56" i="5"/>
  <c r="P56" i="5"/>
  <c r="Q56" i="5"/>
  <c r="D56" i="5"/>
  <c r="D59" i="5"/>
  <c r="D60" i="5" s="1"/>
  <c r="D20" i="4" l="1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114" i="4" s="1"/>
  <c r="D115" i="4" s="1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4" i="4"/>
  <c r="D3" i="4"/>
  <c r="C4" i="6" l="1"/>
  <c r="D4" i="6"/>
  <c r="E4" i="6"/>
  <c r="F4" i="6"/>
  <c r="G4" i="6"/>
  <c r="H4" i="6"/>
  <c r="I4" i="6"/>
  <c r="J4" i="6"/>
  <c r="K4" i="6"/>
  <c r="L4" i="6"/>
  <c r="M4" i="6"/>
  <c r="N4" i="6"/>
  <c r="O4" i="6"/>
  <c r="P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C23" i="6"/>
  <c r="E23" i="6"/>
  <c r="F23" i="6"/>
  <c r="G23" i="6"/>
  <c r="H23" i="6"/>
  <c r="I23" i="6"/>
  <c r="J23" i="6"/>
  <c r="K23" i="6"/>
  <c r="L23" i="6"/>
  <c r="M23" i="6"/>
  <c r="N23" i="6"/>
  <c r="O23" i="6"/>
  <c r="P23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D3" i="6"/>
  <c r="E3" i="6"/>
  <c r="F3" i="6"/>
  <c r="G3" i="6"/>
  <c r="H3" i="6"/>
  <c r="I3" i="6"/>
  <c r="J3" i="6"/>
  <c r="K3" i="6"/>
  <c r="L3" i="6"/>
  <c r="M3" i="6"/>
  <c r="N3" i="6"/>
  <c r="C3" i="6"/>
  <c r="B28" i="6"/>
  <c r="B29" i="6"/>
  <c r="B30" i="6"/>
  <c r="B31" i="6"/>
  <c r="B32" i="6"/>
  <c r="B33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4" i="6"/>
  <c r="B5" i="6"/>
  <c r="B6" i="6"/>
  <c r="B7" i="6"/>
  <c r="B8" i="6"/>
  <c r="B3" i="6"/>
  <c r="D4" i="5"/>
  <c r="E4" i="5"/>
  <c r="F4" i="5"/>
  <c r="G4" i="5"/>
  <c r="H4" i="5"/>
  <c r="I4" i="5"/>
  <c r="J4" i="5"/>
  <c r="K4" i="5"/>
  <c r="L4" i="5"/>
  <c r="M4" i="5"/>
  <c r="N4" i="5"/>
  <c r="O4" i="5"/>
  <c r="P4" i="5"/>
  <c r="D5" i="5"/>
  <c r="E5" i="5"/>
  <c r="F5" i="5"/>
  <c r="G5" i="5"/>
  <c r="H5" i="5"/>
  <c r="I5" i="5"/>
  <c r="J5" i="5"/>
  <c r="K5" i="5"/>
  <c r="L5" i="5"/>
  <c r="M5" i="5"/>
  <c r="N5" i="5"/>
  <c r="O5" i="5"/>
  <c r="P5" i="5"/>
  <c r="D6" i="5"/>
  <c r="E6" i="5"/>
  <c r="F6" i="5"/>
  <c r="G6" i="5"/>
  <c r="H6" i="5"/>
  <c r="I6" i="5"/>
  <c r="J6" i="5"/>
  <c r="K6" i="5"/>
  <c r="L6" i="5"/>
  <c r="M6" i="5"/>
  <c r="N6" i="5"/>
  <c r="O6" i="5"/>
  <c r="P6" i="5"/>
  <c r="D7" i="5"/>
  <c r="E7" i="5"/>
  <c r="F7" i="5"/>
  <c r="G7" i="5"/>
  <c r="H7" i="5"/>
  <c r="I7" i="5"/>
  <c r="J7" i="5"/>
  <c r="K7" i="5"/>
  <c r="L7" i="5"/>
  <c r="M7" i="5"/>
  <c r="N7" i="5"/>
  <c r="O7" i="5"/>
  <c r="P7" i="5"/>
  <c r="D8" i="5"/>
  <c r="E8" i="5"/>
  <c r="F8" i="5"/>
  <c r="G8" i="5"/>
  <c r="H8" i="5"/>
  <c r="I8" i="5"/>
  <c r="J8" i="5"/>
  <c r="K8" i="5"/>
  <c r="L8" i="5"/>
  <c r="M8" i="5"/>
  <c r="N8" i="5"/>
  <c r="O8" i="5"/>
  <c r="P8" i="5"/>
  <c r="D9" i="5"/>
  <c r="E9" i="5"/>
  <c r="F9" i="5"/>
  <c r="G9" i="5"/>
  <c r="H9" i="5"/>
  <c r="I9" i="5"/>
  <c r="J9" i="5"/>
  <c r="K9" i="5"/>
  <c r="L9" i="5"/>
  <c r="M9" i="5"/>
  <c r="N9" i="5"/>
  <c r="O9" i="5"/>
  <c r="P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E35" i="5"/>
  <c r="F35" i="5"/>
  <c r="G35" i="5"/>
  <c r="H35" i="5"/>
  <c r="I35" i="5"/>
  <c r="J35" i="5"/>
  <c r="K35" i="5"/>
  <c r="L35" i="5"/>
  <c r="M35" i="5"/>
  <c r="N35" i="5"/>
  <c r="O35" i="5"/>
  <c r="P35" i="5"/>
  <c r="E36" i="5"/>
  <c r="F36" i="5"/>
  <c r="G36" i="5"/>
  <c r="H36" i="5"/>
  <c r="I36" i="5"/>
  <c r="J36" i="5"/>
  <c r="K36" i="5"/>
  <c r="L36" i="5"/>
  <c r="M36" i="5"/>
  <c r="N36" i="5"/>
  <c r="O36" i="5"/>
  <c r="P36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D3" i="5"/>
  <c r="E3" i="5"/>
  <c r="F3" i="5"/>
  <c r="G3" i="5"/>
  <c r="H3" i="5"/>
  <c r="I3" i="5"/>
  <c r="J3" i="5"/>
  <c r="K3" i="5"/>
  <c r="L3" i="5"/>
  <c r="M3" i="5"/>
  <c r="N3" i="5"/>
  <c r="O3" i="5"/>
  <c r="P3" i="5"/>
  <c r="C2" i="5"/>
  <c r="C3" i="5"/>
  <c r="C4" i="5"/>
  <c r="C5" i="5"/>
  <c r="C6" i="5"/>
  <c r="C7" i="5"/>
  <c r="C8" i="5"/>
  <c r="C9" i="5"/>
  <c r="C10" i="5"/>
  <c r="C11" i="5"/>
  <c r="C12" i="5"/>
  <c r="C13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B1" i="5"/>
  <c r="D23" i="6"/>
  <c r="D35" i="5"/>
  <c r="D36" i="5"/>
  <c r="D60" i="6" l="1"/>
  <c r="D61" i="6" s="1"/>
</calcChain>
</file>

<file path=xl/sharedStrings.xml><?xml version="1.0" encoding="utf-8"?>
<sst xmlns="http://schemas.openxmlformats.org/spreadsheetml/2006/main" count="688" uniqueCount="262">
  <si>
    <t>座號</t>
  </si>
  <si>
    <t>系 年 班</t>
  </si>
  <si>
    <t>學號</t>
  </si>
  <si>
    <t>成績</t>
  </si>
  <si>
    <t xml:space="preserve">                                                 </t>
  </si>
  <si>
    <t xml:space="preserve">心理系           5                               </t>
  </si>
  <si>
    <t>D84011117</t>
  </si>
  <si>
    <t xml:space="preserve">機械系           4 甲                            </t>
  </si>
  <si>
    <t>E14021012</t>
  </si>
  <si>
    <t>E14026397</t>
  </si>
  <si>
    <t xml:space="preserve">工科系           3                               </t>
  </si>
  <si>
    <t>E94031259</t>
  </si>
  <si>
    <t xml:space="preserve">工科系           4                               </t>
  </si>
  <si>
    <t>E64026321</t>
  </si>
  <si>
    <t>E94021301</t>
  </si>
  <si>
    <t>E94021335</t>
  </si>
  <si>
    <t>E94021351</t>
  </si>
  <si>
    <t>E94024024</t>
  </si>
  <si>
    <t>E94024040</t>
  </si>
  <si>
    <t>E94026042</t>
  </si>
  <si>
    <t xml:space="preserve">能源學程         3                               </t>
  </si>
  <si>
    <t>F04036188</t>
  </si>
  <si>
    <t xml:space="preserve">航太系           4                               </t>
  </si>
  <si>
    <t>F44021050</t>
  </si>
  <si>
    <t>F44026181</t>
  </si>
  <si>
    <t xml:space="preserve">測量系           4                               </t>
  </si>
  <si>
    <t>F64026274</t>
  </si>
  <si>
    <t xml:space="preserve">資訊系           3 甲                            </t>
  </si>
  <si>
    <t>C14026028</t>
  </si>
  <si>
    <t>C14036227</t>
  </si>
  <si>
    <t>F74031190</t>
  </si>
  <si>
    <t>F74036077</t>
  </si>
  <si>
    <t xml:space="preserve">資訊系           3 乙                            </t>
  </si>
  <si>
    <t>C14031162</t>
  </si>
  <si>
    <t>F74032023</t>
  </si>
  <si>
    <t>F74034025</t>
  </si>
  <si>
    <t>H34031013</t>
  </si>
  <si>
    <t xml:space="preserve">資訊系           4 甲                            </t>
  </si>
  <si>
    <t>C14021191</t>
  </si>
  <si>
    <t>E94021393</t>
  </si>
  <si>
    <t>F74021048</t>
  </si>
  <si>
    <t>F74021056</t>
  </si>
  <si>
    <t>F74021064</t>
  </si>
  <si>
    <t>F74021111</t>
  </si>
  <si>
    <t>F74021145</t>
  </si>
  <si>
    <t>F74021195</t>
  </si>
  <si>
    <t>F74024020</t>
  </si>
  <si>
    <t>F74024054</t>
  </si>
  <si>
    <t>F74024070</t>
  </si>
  <si>
    <t>F74026111</t>
  </si>
  <si>
    <t>F74026292</t>
  </si>
  <si>
    <t>F74026331</t>
  </si>
  <si>
    <t>F74058011</t>
  </si>
  <si>
    <t xml:space="preserve">資訊系           4 乙                            </t>
  </si>
  <si>
    <t>E64025082</t>
  </si>
  <si>
    <t>F74022060</t>
  </si>
  <si>
    <t>F74022078</t>
  </si>
  <si>
    <t>F74022214</t>
  </si>
  <si>
    <t>F74024101</t>
  </si>
  <si>
    <t>F74026420</t>
  </si>
  <si>
    <t>H34026204</t>
  </si>
  <si>
    <t xml:space="preserve">資訊系           5 甲                            </t>
  </si>
  <si>
    <t>F74011085</t>
  </si>
  <si>
    <t>F74014075</t>
  </si>
  <si>
    <t xml:space="preserve">醫工系           4                               </t>
  </si>
  <si>
    <t>F94021092</t>
  </si>
  <si>
    <t>F94021115</t>
  </si>
  <si>
    <t>F94021157</t>
  </si>
  <si>
    <t>F94026018</t>
  </si>
  <si>
    <t>F94026123</t>
  </si>
  <si>
    <t>F94026131</t>
  </si>
  <si>
    <t>F94058023</t>
  </si>
  <si>
    <t xml:space="preserve">機械所           1 碩                            </t>
  </si>
  <si>
    <t>N16054530</t>
  </si>
  <si>
    <t>N16054564</t>
  </si>
  <si>
    <t>N16054572</t>
  </si>
  <si>
    <t>N16054831</t>
  </si>
  <si>
    <t>N16054954</t>
  </si>
  <si>
    <t xml:space="preserve">機械所           2 碩                            </t>
  </si>
  <si>
    <t>N16045028</t>
  </si>
  <si>
    <t xml:space="preserve">電機所           1 碩                            </t>
  </si>
  <si>
    <t>N26051720</t>
  </si>
  <si>
    <t xml:space="preserve">電機所           1 博                            </t>
  </si>
  <si>
    <t>N28051035</t>
  </si>
  <si>
    <t xml:space="preserve">工科所           1 碩                            </t>
  </si>
  <si>
    <t>N96051059</t>
  </si>
  <si>
    <t>N96051075</t>
  </si>
  <si>
    <t>N96051156</t>
  </si>
  <si>
    <t>N96051164</t>
  </si>
  <si>
    <t>N96051368</t>
  </si>
  <si>
    <t>N96051376</t>
  </si>
  <si>
    <t>N96051465</t>
  </si>
  <si>
    <t>N96055011</t>
  </si>
  <si>
    <t xml:space="preserve">工科所           2 碩                            </t>
  </si>
  <si>
    <t>N96044052</t>
  </si>
  <si>
    <t xml:space="preserve">系統所           1 碩                            </t>
  </si>
  <si>
    <t>P16054191</t>
  </si>
  <si>
    <t xml:space="preserve">航太所           1 碩                            </t>
  </si>
  <si>
    <t>P46051254</t>
  </si>
  <si>
    <t>P46051319</t>
  </si>
  <si>
    <t>P46054278</t>
  </si>
  <si>
    <t>P46054286</t>
  </si>
  <si>
    <t>P46054309</t>
  </si>
  <si>
    <t>P46054317</t>
  </si>
  <si>
    <t>P46054325</t>
  </si>
  <si>
    <t xml:space="preserve">資訊所           1 碩                            </t>
  </si>
  <si>
    <t>P76051250</t>
  </si>
  <si>
    <t>P76051446</t>
  </si>
  <si>
    <t>P76053016</t>
  </si>
  <si>
    <t>P76054088</t>
  </si>
  <si>
    <t>P76054101</t>
  </si>
  <si>
    <t>P76054169</t>
  </si>
  <si>
    <t>P76054266</t>
  </si>
  <si>
    <t>P76054410</t>
  </si>
  <si>
    <t>P76054428</t>
  </si>
  <si>
    <t>P76054583</t>
  </si>
  <si>
    <t>P76054680</t>
  </si>
  <si>
    <t>P76054703</t>
  </si>
  <si>
    <t>P76055050</t>
  </si>
  <si>
    <t>P76057010</t>
  </si>
  <si>
    <t xml:space="preserve">資訊所           2 碩                            </t>
  </si>
  <si>
    <t>P76031404</t>
  </si>
  <si>
    <t>P76041289</t>
  </si>
  <si>
    <t>P76041302</t>
  </si>
  <si>
    <t>P76041336</t>
  </si>
  <si>
    <t>P76044431</t>
  </si>
  <si>
    <t xml:space="preserve">製造所           1 碩                            </t>
  </si>
  <si>
    <t>P96051018</t>
  </si>
  <si>
    <t>P96054016</t>
  </si>
  <si>
    <t xml:space="preserve">製造所           2 碩                            </t>
  </si>
  <si>
    <t>P96041102</t>
  </si>
  <si>
    <t xml:space="preserve">電通所           1 碩                            </t>
  </si>
  <si>
    <t>Q36051091</t>
  </si>
  <si>
    <t>Q36051106</t>
  </si>
  <si>
    <t>Q36051198</t>
  </si>
  <si>
    <t>Q36051520</t>
  </si>
  <si>
    <t>Q36054065</t>
  </si>
  <si>
    <t xml:space="preserve">醫資所           1 碩                            </t>
  </si>
  <si>
    <t>Q56051053</t>
  </si>
  <si>
    <t>Q56054043</t>
  </si>
  <si>
    <t>Q56054077</t>
  </si>
  <si>
    <t xml:space="preserve">教師:F7028 </t>
    <phoneticPr fontId="18" type="noConversion"/>
  </si>
  <si>
    <t>是否交(O/X)</t>
    <phoneticPr fontId="18" type="noConversion"/>
  </si>
  <si>
    <t>1.1(10%)</t>
    <phoneticPr fontId="18" type="noConversion"/>
  </si>
  <si>
    <t>1.2(10%)</t>
    <phoneticPr fontId="18" type="noConversion"/>
  </si>
  <si>
    <t>1.3(10%)</t>
    <phoneticPr fontId="18" type="noConversion"/>
  </si>
  <si>
    <t>1.4(10%)</t>
    <phoneticPr fontId="18" type="noConversion"/>
  </si>
  <si>
    <t>3.1(10%)</t>
    <phoneticPr fontId="18" type="noConversion"/>
  </si>
  <si>
    <t>3.2(5%)</t>
    <phoneticPr fontId="18" type="noConversion"/>
  </si>
  <si>
    <t>4.1(5%)</t>
    <phoneticPr fontId="18" type="noConversion"/>
  </si>
  <si>
    <t>4.2(10%)</t>
    <phoneticPr fontId="18" type="noConversion"/>
  </si>
  <si>
    <t>dpi(10%)</t>
    <phoneticPr fontId="18" type="noConversion"/>
  </si>
  <si>
    <t>原因</t>
    <phoneticPr fontId="18" type="noConversion"/>
  </si>
  <si>
    <t>2.(20%)</t>
    <phoneticPr fontId="18" type="noConversion"/>
  </si>
  <si>
    <t>介面(10%)</t>
    <phoneticPr fontId="18" type="noConversion"/>
  </si>
  <si>
    <t>O</t>
  </si>
  <si>
    <t>程式無法執行，請自行來DEMO</t>
  </si>
  <si>
    <t>除介面外其他題目未實作(-100)</t>
  </si>
  <si>
    <t>dpi未實作(-10)
2 未做Magnitude(-5)、角度怪怪的(-2)
3.2 未自己實作(-5)</t>
  </si>
  <si>
    <t>X</t>
  </si>
  <si>
    <t>dpi未做(-10)
1.2 顏色換錯(-3)
2 角度未實作(-10)
3.1 3.2 4.1 4.2未實作(-30)</t>
  </si>
  <si>
    <t>3.2 未實作(-5)</t>
  </si>
  <si>
    <t>請自行來DEMO</t>
  </si>
  <si>
    <t>1.1 Resolution有誤(-2)
dpi未實作(-10)</t>
  </si>
  <si>
    <t>dpi未實作(-10)
2 無法執行(-20)
3.1 3.2 未實作(-15)
4.1 4.2 無法執行)(-15)</t>
  </si>
  <si>
    <t>1.1 Resolution有誤(-2)
2 sobel角度怪怪的(-2)
3.1 QR CODE怪怪的(-2)
3.2 未實作(-5)</t>
  </si>
  <si>
    <t>1.1 無法執行(-10)
其餘皆未實作(-90)</t>
  </si>
  <si>
    <t>3.1 3.2 未實作(-15)</t>
  </si>
  <si>
    <t>3.2無法執行(-5)</t>
  </si>
  <si>
    <t>3.2 Same as 3.1, regarded as not doing it (-5)</t>
  </si>
  <si>
    <t>3.1 Sometimes shows incorrect result, sometimes throws an error (-2)</t>
  </si>
  <si>
    <t xml:space="preserve">1.1 Width, height, resolution not shown (-6)
2. Not implemented (-20)
3.2 Not implemented (-5)
4.2 Global threshold is used instead of local threshold, blurred is working but used on the wrong images (-4)
</t>
  </si>
  <si>
    <t>2. No trackbar on sobel, results are noisy, using local threshold instead of global (-4)
3.1 Image not showing correctly (-2)
3.2 Not implemented (-5)
4.2 Adaptive threshold not working properly, median used wrong kernel size (-4)</t>
  </si>
  <si>
    <t>3.1 Image not showing properly (-2)
3.2 Not implemented (-5)</t>
  </si>
  <si>
    <t>3.2 Not implemented (-5)</t>
  </si>
  <si>
    <t>2. Sobel result not showing properly, somehow results binary image. Thresholding binary image is useless (-4)
3.1 Image not showing properly (-2)
3.2 Not implemented</t>
  </si>
  <si>
    <t>2. Sobel rotation method is incorrect, thresholding does not work (-4)
3. Not implemented (-15)
4. Not implemented (-15)</t>
  </si>
  <si>
    <t>Wrong dpi (-5)
3.2 Not implemented (-5)</t>
  </si>
  <si>
    <t>1.2 Correct on provided image, but incorrect on test image (-3)
1.3 Colors are wrong (-3)
2. Sobel not working properly (-2)
3.1 Image not showing correctly (-2)
3.2 Same as 3.1, regarded as not doing it (-5)</t>
  </si>
  <si>
    <t>1.1 Only loads image (-6)
1.2 Only loads image (-10)
1.4 Not implemented (-10)
2. Only loads image (-20)
3. Not implemented (-15)
4. Not implemented (-15)</t>
  </si>
  <si>
    <t>NOT UPLOADED</t>
  </si>
  <si>
    <t>2. Sobel result is noisy (-2)
3.2 Same as 3.1, regarded as not doing it (-5)</t>
  </si>
  <si>
    <t>Wrong dpi
Zero scores are due to functions not implemented</t>
  </si>
  <si>
    <t>1.sobel角度不對。2.Qrcode自己實作部分會當掉</t>
  </si>
  <si>
    <t>1.Dpi未實作2.sobel角度不對</t>
  </si>
  <si>
    <t>1.Dpi未實作2.色盤轉換不正確3.sobel角度不對4.Qrcode自己實作部分結果會被拉長5.local threshold部分結果均不正確</t>
  </si>
  <si>
    <t>1.Dpi未實作2.sobel角度不對，threshold未實作3.Qrcode結果會拉長</t>
  </si>
  <si>
    <t>無法開啓檔案。需要自己來demo</t>
  </si>
  <si>
    <t>1.Dpi未實作2.sobel角度不對3.threshold結果均不正確</t>
  </si>
  <si>
    <t>1.Dpi未實作2.Qrcode未實作</t>
  </si>
  <si>
    <t>1.色盤轉變結果怪怪的2.Dpi未實作3.Qrcode部分未自己實作。4.smooth部分結果有錯</t>
  </si>
  <si>
    <t>1.Dpi未實作2.sobel角度不對3.local threshold結果不對</t>
  </si>
  <si>
    <t>1.Dpi結果不對2.sobel角度未實作，threshold結果不對3.Qrcode未按題目要求實作4.localthreshold沒有結果</t>
  </si>
  <si>
    <t>1.sobel角度不對2.Qrcode未自己實作</t>
  </si>
  <si>
    <t>2.2 結果錯誤 (-5)
2.3 角度結果錯誤 (-5)
3.2 未實作 (-5)
4.2 未實作 local threshold (-3)
      未實作 gaussian smooth (-3)</t>
  </si>
  <si>
    <t>3.1 結果圖為長方形 (-2)
3.2 未實作 (-5)</t>
  </si>
  <si>
    <t>3.2 無輸出結果 (-5)</t>
  </si>
  <si>
    <t>3.2 未實作 (-5)</t>
  </si>
  <si>
    <t>3.2 結果錯誤 (-5)</t>
  </si>
  <si>
    <t>1.1 dpi結果錯誤 (-5)
3.1 執行無結果 (-10)
3.2 執行無結果 (-5)</t>
  </si>
  <si>
    <t>1.1 resolution 結果錯誤 (-2)
2. 角度結果錯誤 (-5)
3.1 結果圖為長方形 (-2)
3.2 未實作 (-5)</t>
  </si>
  <si>
    <t>1.1 resolution 結果錯誤 (-2)
3.2 未實作 (-5)</t>
  </si>
  <si>
    <t>1.1 resolution 結果錯誤 (-2)
1.2 無輸出結果 (-10)
3.2 無輸出結果 (-5)</t>
  </si>
  <si>
    <t>1.2 輸出結果錯誤 (-10)
3.1 未實作 (-10)
3.2 未實作 (-5)</t>
  </si>
  <si>
    <t>2. 無拉霸 (-5)
    無結果 (-5)
    無大小 (-5)
3.1 未實作 (-10)
3.2 未實作 (-5)
4.1 未實作 (-5)
4.2 local threshold 結果錯誤 (-3)</t>
  </si>
  <si>
    <t>Bonus:未實作(-10)
3.2 無自己實作(-5)
4.1只顯示原圖(-4)
4.2 只顯示原圖(-9)</t>
  </si>
  <si>
    <t>無法執行，請與助教約時間DEMO</t>
  </si>
  <si>
    <t>3.2 答案錯誤(-5)</t>
  </si>
  <si>
    <t>Bonus:未實作(-10)
1.2 答案錯誤 
3.1 結果為長方型(-2)
3.2 未實作(-5)
4.2 未實作(-10)</t>
  </si>
  <si>
    <t xml:space="preserve"> 3.2 無自己實作(-5)</t>
  </si>
  <si>
    <t>退選</t>
  </si>
  <si>
    <r>
      <t xml:space="preserve">1.2 程式當掉(-10)
3.2 未實作(-5)
</t>
    </r>
    <r>
      <rPr>
        <sz val="12"/>
        <color rgb="FFFF0000"/>
        <rFont val="新細明體"/>
        <family val="1"/>
        <charset val="136"/>
        <scheme val="minor"/>
      </rPr>
      <t xml:space="preserve"> (註：讀取檔案請寫相對路徑，下次寫絕對路徑導致程式無法執行，直接算錯)</t>
    </r>
  </si>
  <si>
    <t>Bonus:未實作(-10)
3.2 無自己實作(-5)</t>
  </si>
  <si>
    <t>Bonus:未實作(-10)
2. 無拉霸可以調整(-12)
3.1 結果為長方型(-2)
3.2 未實作(-5) 
4. 未實作(-15)</t>
  </si>
  <si>
    <t>Bonus:答案錯誤(-5) 
3.1 結果為長方型(-2)</t>
  </si>
  <si>
    <t>作業未交</t>
  </si>
  <si>
    <t>2. smooth未實作(-5)</t>
  </si>
  <si>
    <r>
      <rPr>
        <sz val="12"/>
        <rFont val="新細明體"/>
        <family val="1"/>
        <charset val="136"/>
        <scheme val="minor"/>
      </rPr>
      <t>1.2 換錯顏色(-3)
2. 只做smooth(-15)
3. 未實作(-15) 
4. 未實作(-15)</t>
    </r>
    <r>
      <rPr>
        <sz val="12"/>
        <color rgb="FFFF0000"/>
        <rFont val="新細明體"/>
        <family val="1"/>
        <charset val="136"/>
        <scheme val="minor"/>
      </rPr>
      <t xml:space="preserve">
作業交錯地方(</t>
    </r>
    <r>
      <rPr>
        <b/>
        <sz val="12"/>
        <color rgb="FFFF0000"/>
        <rFont val="新細明體"/>
        <family val="1"/>
        <charset val="136"/>
        <scheme val="minor"/>
      </rPr>
      <t>請勿交至CV課程的上傳區</t>
    </r>
    <r>
      <rPr>
        <sz val="12"/>
        <color rgb="FFFF0000"/>
        <rFont val="新細明體"/>
        <family val="1"/>
        <charset val="136"/>
        <scheme val="minor"/>
      </rPr>
      <t>)，下次繳交請注意，再發生同樣情況一律 0分</t>
    </r>
  </si>
  <si>
    <t>O</t>
    <phoneticPr fontId="18" type="noConversion"/>
  </si>
  <si>
    <t>O</t>
    <phoneticPr fontId="18" type="noConversion"/>
  </si>
  <si>
    <t>X</t>
    <phoneticPr fontId="18" type="noConversion"/>
  </si>
  <si>
    <t>O</t>
    <phoneticPr fontId="18" type="noConversion"/>
  </si>
  <si>
    <t>程式無法執行</t>
  </si>
  <si>
    <t>(3.2)沒實作</t>
  </si>
  <si>
    <t>(3.2)抄 3.1</t>
  </si>
  <si>
    <t>2.Sobel結果圖不正確 ; 3.2 不能呼叫warpPerspective</t>
  </si>
  <si>
    <t>2.Sobel結果圖不正確 ; 3.2沒實作</t>
  </si>
  <si>
    <t>2.Sobel結果圖不正確 ; dpi, 3.2 沒實作</t>
  </si>
  <si>
    <t xml:space="preserve">2.Sobel結果圖不正確 ; 3.2 不能呼叫warpPerspective ; dpi 沒實作 </t>
  </si>
  <si>
    <t>2.Sobel結果圖不正確 ; dpi,3.2沒實作</t>
  </si>
  <si>
    <t>(dpi, 3.1, 3.2)沒實作</t>
  </si>
  <si>
    <t>1.DPI未實作(-10)1.2無法執行(-10)3.2未實作(-5)</t>
    <phoneticPr fontId="18" type="noConversion"/>
  </si>
  <si>
    <t>O</t>
    <phoneticPr fontId="18" type="noConversion"/>
  </si>
  <si>
    <t>3.2未實作(-5) 4.2.未實作(-10)</t>
    <phoneticPr fontId="18" type="noConversion"/>
  </si>
  <si>
    <t>3.2未正確實作(-5) 4.2無法執行(-10)請自行帶電腦 補demo</t>
    <phoneticPr fontId="18" type="noConversion"/>
  </si>
  <si>
    <t>O</t>
    <phoneticPr fontId="18" type="noConversion"/>
  </si>
  <si>
    <t>2 無法執行大小和角度(-15) 3.2 未實作</t>
    <phoneticPr fontId="18" type="noConversion"/>
  </si>
  <si>
    <t>1.1DPI 未實作(-10) 2.大小和角度未實作 (-15)3.2 未實作(-5)</t>
    <phoneticPr fontId="18" type="noConversion"/>
  </si>
  <si>
    <t>上課時間: 五[2-4]</t>
    <phoneticPr fontId="18" type="noConversion"/>
  </si>
  <si>
    <t>研究所平均:</t>
    <phoneticPr fontId="18" type="noConversion"/>
  </si>
  <si>
    <t>1.1DPI 未實作(-10) 2.大小和角度未實作 (-15)3.2 未實作(-5)</t>
    <phoneticPr fontId="18" type="noConversion"/>
  </si>
  <si>
    <t>2 無法執行大小和角度(-15) 3.2 未實作</t>
    <phoneticPr fontId="18" type="noConversion"/>
  </si>
  <si>
    <t>2 大小未實作 255 (-2) 3.2 未實作</t>
    <phoneticPr fontId="18" type="noConversion"/>
  </si>
  <si>
    <t>重新批改完畢</t>
    <phoneticPr fontId="18" type="noConversion"/>
  </si>
  <si>
    <t>2.Sobel結果圖不正確;</t>
    <phoneticPr fontId="18" type="noConversion"/>
  </si>
  <si>
    <t>1.1 Resolution有誤(-2)
dpi未實作(-10)</t>
    <phoneticPr fontId="18" type="noConversion"/>
  </si>
  <si>
    <t>1.1 Resolution有誤(-2)
dpi 錯誤(-5)</t>
    <phoneticPr fontId="18" type="noConversion"/>
  </si>
  <si>
    <t>F74024054</t>
    <phoneticPr fontId="18" type="noConversion"/>
  </si>
  <si>
    <t>遲交</t>
    <phoneticPr fontId="18" type="noConversion"/>
  </si>
  <si>
    <t>遲交</t>
    <phoneticPr fontId="18" type="noConversion"/>
  </si>
  <si>
    <t>有效人數
(有交作業者)</t>
    <phoneticPr fontId="29" type="noConversion"/>
  </si>
  <si>
    <t>平均</t>
    <phoneticPr fontId="29" type="noConversion"/>
  </si>
  <si>
    <t>有效人數
(有交作業者)</t>
    <phoneticPr fontId="29" type="noConversion"/>
  </si>
  <si>
    <t>平均</t>
    <phoneticPr fontId="29" type="noConversion"/>
  </si>
  <si>
    <t>有效人數
(有交作業者)</t>
    <phoneticPr fontId="29" type="noConversion"/>
  </si>
  <si>
    <t>2. Sobel角度錯(-5) 3.1怪怪的(-2) 3.2未實作 (補Demo 1/21)</t>
  </si>
  <si>
    <t>1. Dpi答案錯誤 2. 未實作角度以及大小之threshold 4. 5. 未實作(已補批改成績)</t>
    <phoneticPr fontId="18" type="noConversion"/>
  </si>
  <si>
    <t>1. Dpi未實作 2. Sobel角度未實作 3.1 3.2 未實作 (補Demo 1/21)</t>
  </si>
  <si>
    <t>(重新批改完畢)</t>
    <phoneticPr fontId="18" type="noConversion"/>
  </si>
  <si>
    <t>Dpi答案錯誤 3.2 未實作 (補Demo 1/23)</t>
  </si>
  <si>
    <t>3.2 未實作 (補Demo 1/23)</t>
  </si>
  <si>
    <t>3.2 未實作 (補Demo 1/23)Dpi答案錯誤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</si>
</sst>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color theme="3"/>
      <name val="新細明體"/>
      <family val="1"/>
      <charset val="136"/>
      <scheme val="minor"/>
    </font>
    <font>
      <sz val="12"/>
      <color theme="3" tint="0.39997558519241921"/>
      <name val="新細明體"/>
      <family val="2"/>
      <charset val="136"/>
      <scheme val="minor"/>
    </font>
    <font>
      <sz val="12"/>
      <color theme="3" tint="0.39997558519241921"/>
      <name val="新細明體"/>
      <family val="1"/>
      <charset val="136"/>
      <scheme val="minor"/>
    </font>
    <font>
      <sz val="12"/>
      <color rgb="FF000000"/>
      <name val="PMingLiu"/>
      <family val="1"/>
      <charset val="136"/>
    </font>
    <font>
      <sz val="9"/>
      <name val="細明體"/>
      <family val="3"/>
      <charset val="136"/>
    </font>
    <font>
      <sz val="12"/>
      <name val="PMingLiu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>
      <alignment vertical="center"/>
    </xf>
    <xf numFmtId="0" fontId="19" fillId="0" borderId="0" xfId="0" applyFont="1" applyFill="1" applyBorder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>
      <alignment vertical="center"/>
    </xf>
    <xf numFmtId="0" fontId="20" fillId="0" borderId="0" xfId="0" applyFo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5" fillId="0" borderId="0" xfId="0" applyFont="1" applyFill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0" fillId="33" borderId="0" xfId="0" applyFont="1" applyFill="1">
      <alignment vertical="center"/>
    </xf>
    <xf numFmtId="0" fontId="19" fillId="33" borderId="0" xfId="0" applyFont="1" applyFill="1">
      <alignment vertical="center"/>
    </xf>
    <xf numFmtId="0" fontId="20" fillId="33" borderId="0" xfId="0" applyFont="1" applyFill="1">
      <alignment vertical="center"/>
    </xf>
    <xf numFmtId="0" fontId="0" fillId="34" borderId="0" xfId="0" applyFont="1" applyFill="1">
      <alignment vertical="center"/>
    </xf>
    <xf numFmtId="0" fontId="19" fillId="34" borderId="0" xfId="0" applyFont="1" applyFill="1">
      <alignment vertical="center"/>
    </xf>
    <xf numFmtId="0" fontId="21" fillId="33" borderId="0" xfId="0" applyFont="1" applyFill="1" applyBorder="1" applyAlignment="1">
      <alignment horizontal="left" vertical="center"/>
    </xf>
    <xf numFmtId="0" fontId="19" fillId="33" borderId="0" xfId="0" applyFont="1" applyFill="1" applyBorder="1">
      <alignment vertical="center"/>
    </xf>
    <xf numFmtId="0" fontId="19" fillId="33" borderId="0" xfId="0" applyFont="1" applyFill="1" applyBorder="1" applyAlignment="1">
      <alignment vertical="center" wrapText="1"/>
    </xf>
    <xf numFmtId="0" fontId="20" fillId="33" borderId="0" xfId="0" applyFont="1" applyFill="1" applyBorder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Fill="1" applyBorder="1">
      <alignment vertical="center"/>
    </xf>
    <xf numFmtId="176" fontId="0" fillId="0" borderId="0" xfId="0" applyNumberFormat="1" applyFont="1" applyAlignment="1">
      <alignment vertical="center"/>
    </xf>
    <xf numFmtId="176" fontId="30" fillId="0" borderId="0" xfId="0" applyNumberFormat="1" applyFont="1" applyAlignment="1">
      <alignment horizontal="right"/>
    </xf>
    <xf numFmtId="0" fontId="0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1" fillId="0" borderId="0" xfId="0" applyFont="1" applyFill="1" applyBorder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opLeftCell="A52" zoomScale="90" zoomScaleNormal="90" workbookViewId="0">
      <selection activeCell="Q69" sqref="Q69:Q71"/>
    </sheetView>
  </sheetViews>
  <sheetFormatPr defaultColWidth="8.875" defaultRowHeight="16.5"/>
  <cols>
    <col min="1" max="1" width="11.75" style="2" customWidth="1"/>
    <col min="2" max="2" width="8.875" style="2"/>
    <col min="3" max="3" width="16.25" style="2" customWidth="1"/>
    <col min="4" max="4" width="13.375" style="2" customWidth="1"/>
    <col min="5" max="5" width="7.375" style="2" customWidth="1"/>
    <col min="6" max="6" width="12.625" style="2" customWidth="1"/>
    <col min="7" max="7" width="10.5" style="2" customWidth="1"/>
    <col min="8" max="12" width="8.875" style="2"/>
    <col min="13" max="13" width="8.125" style="2" customWidth="1"/>
    <col min="14" max="14" width="10.5" style="2" customWidth="1"/>
    <col min="15" max="15" width="7.875" style="2" customWidth="1"/>
    <col min="16" max="16" width="8" style="2" customWidth="1"/>
    <col min="17" max="17" width="125" style="2" bestFit="1" customWidth="1"/>
    <col min="18" max="18" width="41.75" style="2" customWidth="1"/>
    <col min="19" max="16384" width="8.875" style="2"/>
  </cols>
  <sheetData>
    <row r="1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142</v>
      </c>
      <c r="F1" s="2" t="s">
        <v>154</v>
      </c>
      <c r="G1" s="2" t="s">
        <v>143</v>
      </c>
      <c r="H1" s="2" t="s">
        <v>151</v>
      </c>
      <c r="I1" s="2" t="s">
        <v>144</v>
      </c>
      <c r="J1" s="2" t="s">
        <v>145</v>
      </c>
      <c r="K1" s="2" t="s">
        <v>146</v>
      </c>
      <c r="L1" s="2" t="s">
        <v>153</v>
      </c>
      <c r="M1" s="2" t="s">
        <v>147</v>
      </c>
      <c r="N1" s="2" t="s">
        <v>148</v>
      </c>
      <c r="O1" s="2" t="s">
        <v>149</v>
      </c>
      <c r="P1" s="2" t="s">
        <v>150</v>
      </c>
      <c r="Q1" s="2" t="s">
        <v>152</v>
      </c>
    </row>
    <row r="2" spans="1:17">
      <c r="A2" s="2" t="s">
        <v>141</v>
      </c>
      <c r="B2" s="2" t="s">
        <v>4</v>
      </c>
      <c r="C2" s="2" t="s">
        <v>238</v>
      </c>
    </row>
    <row r="3" spans="1:17" ht="82.5">
      <c r="A3" s="2">
        <v>1</v>
      </c>
      <c r="B3" s="2" t="s">
        <v>5</v>
      </c>
      <c r="C3" s="2" t="s">
        <v>6</v>
      </c>
      <c r="D3" s="32">
        <f>IF(E3="遲交",SUM(F3:P3)*0.7,SUM(F3:P3))</f>
        <v>79</v>
      </c>
      <c r="E3" s="1" t="s">
        <v>155</v>
      </c>
      <c r="F3" s="1">
        <v>10</v>
      </c>
      <c r="G3" s="1">
        <v>10</v>
      </c>
      <c r="H3" s="1">
        <v>0</v>
      </c>
      <c r="I3" s="1">
        <v>10</v>
      </c>
      <c r="J3" s="1">
        <v>10</v>
      </c>
      <c r="K3" s="1">
        <v>10</v>
      </c>
      <c r="L3" s="1">
        <v>10</v>
      </c>
      <c r="M3" s="1">
        <v>10</v>
      </c>
      <c r="N3" s="1">
        <v>0</v>
      </c>
      <c r="O3" s="1">
        <v>5</v>
      </c>
      <c r="P3" s="1">
        <v>4</v>
      </c>
      <c r="Q3" s="7" t="s">
        <v>194</v>
      </c>
    </row>
    <row r="4" spans="1:17" ht="33">
      <c r="A4" s="2">
        <v>2</v>
      </c>
      <c r="B4" s="2" t="s">
        <v>7</v>
      </c>
      <c r="C4" s="2" t="s">
        <v>8</v>
      </c>
      <c r="D4" s="32">
        <f>IF(E4="遲交",SUM(F4:P4)*0.7,SUM(F4:P4))</f>
        <v>93</v>
      </c>
      <c r="E4" s="1" t="s">
        <v>155</v>
      </c>
      <c r="F4" s="1">
        <v>10</v>
      </c>
      <c r="G4" s="1">
        <v>10</v>
      </c>
      <c r="H4" s="1">
        <v>0</v>
      </c>
      <c r="I4" s="1">
        <v>10</v>
      </c>
      <c r="J4" s="1">
        <v>10</v>
      </c>
      <c r="K4" s="1">
        <v>10</v>
      </c>
      <c r="L4" s="1">
        <v>20</v>
      </c>
      <c r="M4" s="1">
        <v>8</v>
      </c>
      <c r="N4" s="1">
        <v>0</v>
      </c>
      <c r="O4" s="1">
        <v>5</v>
      </c>
      <c r="P4" s="1">
        <v>10</v>
      </c>
      <c r="Q4" s="7" t="s">
        <v>195</v>
      </c>
    </row>
    <row r="5" spans="1:17">
      <c r="A5" s="2">
        <v>3</v>
      </c>
      <c r="B5" s="2" t="s">
        <v>7</v>
      </c>
      <c r="C5" s="2" t="s">
        <v>9</v>
      </c>
      <c r="D5" s="32">
        <f t="shared" ref="D5:D68" si="0">IF(E5="遲交",SUM(F5:P5)*0.7,SUM(F5:P5))</f>
        <v>95</v>
      </c>
      <c r="E5" s="1" t="s">
        <v>155</v>
      </c>
      <c r="F5" s="1">
        <v>10</v>
      </c>
      <c r="G5" s="1">
        <v>10</v>
      </c>
      <c r="H5" s="1">
        <v>0</v>
      </c>
      <c r="I5" s="1">
        <v>10</v>
      </c>
      <c r="J5" s="1">
        <v>10</v>
      </c>
      <c r="K5" s="1">
        <v>10</v>
      </c>
      <c r="L5" s="1">
        <v>20</v>
      </c>
      <c r="M5" s="1">
        <v>10</v>
      </c>
      <c r="N5" s="1">
        <v>0</v>
      </c>
      <c r="O5" s="1">
        <v>5</v>
      </c>
      <c r="P5" s="1">
        <v>10</v>
      </c>
      <c r="Q5" s="1" t="s">
        <v>196</v>
      </c>
    </row>
    <row r="6" spans="1:17">
      <c r="A6" s="2">
        <v>4</v>
      </c>
      <c r="B6" s="2" t="s">
        <v>10</v>
      </c>
      <c r="C6" s="2" t="s">
        <v>11</v>
      </c>
      <c r="D6" s="32">
        <f t="shared" si="0"/>
        <v>105</v>
      </c>
      <c r="E6" s="1" t="s">
        <v>155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20</v>
      </c>
      <c r="M6" s="1">
        <v>10</v>
      </c>
      <c r="N6" s="1">
        <v>0</v>
      </c>
      <c r="O6" s="1">
        <v>5</v>
      </c>
      <c r="P6" s="1">
        <v>10</v>
      </c>
      <c r="Q6" s="1" t="s">
        <v>197</v>
      </c>
    </row>
    <row r="7" spans="1:17">
      <c r="A7" s="5">
        <v>5</v>
      </c>
      <c r="B7" s="5" t="s">
        <v>12</v>
      </c>
      <c r="C7" s="5" t="s">
        <v>13</v>
      </c>
      <c r="D7" s="32">
        <f t="shared" si="0"/>
        <v>105</v>
      </c>
      <c r="E7" s="1" t="s">
        <v>155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20</v>
      </c>
      <c r="M7" s="1">
        <v>10</v>
      </c>
      <c r="N7" s="1">
        <v>0</v>
      </c>
      <c r="O7" s="1">
        <v>5</v>
      </c>
      <c r="P7" s="1">
        <v>10</v>
      </c>
      <c r="Q7" s="1" t="s">
        <v>197</v>
      </c>
    </row>
    <row r="8" spans="1:17">
      <c r="A8" s="2">
        <v>6</v>
      </c>
      <c r="B8" s="2" t="s">
        <v>12</v>
      </c>
      <c r="C8" s="2" t="s">
        <v>14</v>
      </c>
      <c r="D8" s="32">
        <f t="shared" si="0"/>
        <v>105</v>
      </c>
      <c r="E8" s="1" t="s">
        <v>155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20</v>
      </c>
      <c r="M8" s="1">
        <v>10</v>
      </c>
      <c r="N8" s="1">
        <v>0</v>
      </c>
      <c r="O8" s="1">
        <v>5</v>
      </c>
      <c r="P8" s="1">
        <v>10</v>
      </c>
      <c r="Q8" s="1" t="s">
        <v>198</v>
      </c>
    </row>
    <row r="9" spans="1:17" ht="49.5">
      <c r="A9" s="2">
        <v>7</v>
      </c>
      <c r="B9" s="2" t="s">
        <v>12</v>
      </c>
      <c r="C9" s="2" t="s">
        <v>15</v>
      </c>
      <c r="D9" s="32">
        <f t="shared" si="0"/>
        <v>90</v>
      </c>
      <c r="E9" s="1" t="s">
        <v>155</v>
      </c>
      <c r="F9" s="1">
        <v>10</v>
      </c>
      <c r="G9" s="1">
        <v>10</v>
      </c>
      <c r="H9" s="1">
        <v>5</v>
      </c>
      <c r="I9" s="1">
        <v>10</v>
      </c>
      <c r="J9" s="1">
        <v>10</v>
      </c>
      <c r="K9" s="1">
        <v>10</v>
      </c>
      <c r="L9" s="1">
        <v>20</v>
      </c>
      <c r="M9" s="1">
        <v>0</v>
      </c>
      <c r="N9" s="1">
        <v>0</v>
      </c>
      <c r="O9" s="1">
        <v>5</v>
      </c>
      <c r="P9" s="1">
        <v>10</v>
      </c>
      <c r="Q9" s="7" t="s">
        <v>199</v>
      </c>
    </row>
    <row r="10" spans="1:17">
      <c r="A10" s="2">
        <v>8</v>
      </c>
      <c r="B10" s="2" t="s">
        <v>12</v>
      </c>
      <c r="C10" s="2" t="s">
        <v>16</v>
      </c>
      <c r="D10" s="32">
        <f t="shared" si="0"/>
        <v>105</v>
      </c>
      <c r="E10" s="1" t="s">
        <v>155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20</v>
      </c>
      <c r="M10" s="1">
        <v>10</v>
      </c>
      <c r="N10" s="1">
        <v>0</v>
      </c>
      <c r="O10" s="1">
        <v>5</v>
      </c>
      <c r="P10" s="1">
        <v>10</v>
      </c>
      <c r="Q10" s="7" t="s">
        <v>198</v>
      </c>
    </row>
    <row r="11" spans="1:17" ht="66">
      <c r="A11" s="2">
        <v>9</v>
      </c>
      <c r="B11" s="2" t="s">
        <v>12</v>
      </c>
      <c r="C11" s="2" t="s">
        <v>17</v>
      </c>
      <c r="D11" s="32">
        <f t="shared" si="0"/>
        <v>86</v>
      </c>
      <c r="E11" s="1" t="s">
        <v>155</v>
      </c>
      <c r="F11" s="1">
        <v>10</v>
      </c>
      <c r="G11" s="1">
        <v>8</v>
      </c>
      <c r="H11" s="1">
        <v>0</v>
      </c>
      <c r="I11" s="1">
        <v>10</v>
      </c>
      <c r="J11" s="1">
        <v>10</v>
      </c>
      <c r="K11" s="1">
        <v>10</v>
      </c>
      <c r="L11" s="1">
        <v>15</v>
      </c>
      <c r="M11" s="1">
        <v>8</v>
      </c>
      <c r="N11" s="1">
        <v>0</v>
      </c>
      <c r="O11" s="1">
        <v>5</v>
      </c>
      <c r="P11" s="1">
        <v>10</v>
      </c>
      <c r="Q11" s="7" t="s">
        <v>200</v>
      </c>
    </row>
    <row r="12" spans="1:17">
      <c r="A12" s="2">
        <v>10</v>
      </c>
      <c r="B12" s="2" t="s">
        <v>12</v>
      </c>
      <c r="C12" s="2" t="s">
        <v>18</v>
      </c>
      <c r="D12" s="32">
        <f t="shared" si="0"/>
        <v>105</v>
      </c>
      <c r="E12" s="1" t="s">
        <v>155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20</v>
      </c>
      <c r="M12" s="1">
        <v>10</v>
      </c>
      <c r="N12" s="1">
        <v>0</v>
      </c>
      <c r="O12" s="1">
        <v>5</v>
      </c>
      <c r="P12" s="1">
        <v>10</v>
      </c>
      <c r="Q12" s="7" t="s">
        <v>198</v>
      </c>
    </row>
    <row r="13" spans="1:17">
      <c r="A13" s="2">
        <v>11</v>
      </c>
      <c r="B13" s="2" t="s">
        <v>12</v>
      </c>
      <c r="C13" s="2" t="s">
        <v>19</v>
      </c>
      <c r="D13" s="32">
        <f t="shared" si="0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2">
        <v>12</v>
      </c>
      <c r="B14" s="2" t="s">
        <v>20</v>
      </c>
      <c r="C14" s="2" t="s">
        <v>21</v>
      </c>
      <c r="D14" s="32">
        <f t="shared" si="0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3">
      <c r="A15" s="2">
        <v>14</v>
      </c>
      <c r="B15" s="2" t="s">
        <v>22</v>
      </c>
      <c r="C15" s="2" t="s">
        <v>23</v>
      </c>
      <c r="D15" s="32">
        <f t="shared" si="0"/>
        <v>93</v>
      </c>
      <c r="E15" s="1" t="s">
        <v>155</v>
      </c>
      <c r="F15" s="1">
        <v>10</v>
      </c>
      <c r="G15" s="1">
        <v>8</v>
      </c>
      <c r="H15" s="1">
        <v>0</v>
      </c>
      <c r="I15" s="1">
        <v>10</v>
      </c>
      <c r="J15" s="1">
        <v>10</v>
      </c>
      <c r="K15" s="1">
        <v>10</v>
      </c>
      <c r="L15" s="1">
        <v>20</v>
      </c>
      <c r="M15" s="1">
        <v>10</v>
      </c>
      <c r="N15" s="1">
        <v>0</v>
      </c>
      <c r="O15" s="1">
        <v>5</v>
      </c>
      <c r="P15" s="1">
        <v>10</v>
      </c>
      <c r="Q15" s="7" t="s">
        <v>201</v>
      </c>
    </row>
    <row r="16" spans="1:17" ht="49.5">
      <c r="A16" s="2">
        <v>15</v>
      </c>
      <c r="B16" s="2" t="s">
        <v>22</v>
      </c>
      <c r="C16" s="2" t="s">
        <v>24</v>
      </c>
      <c r="D16" s="32">
        <f t="shared" si="0"/>
        <v>83</v>
      </c>
      <c r="E16" s="1" t="s">
        <v>155</v>
      </c>
      <c r="F16" s="1">
        <v>10</v>
      </c>
      <c r="G16" s="1">
        <v>8</v>
      </c>
      <c r="H16" s="1">
        <v>0</v>
      </c>
      <c r="I16" s="1">
        <v>0</v>
      </c>
      <c r="J16" s="10">
        <v>10</v>
      </c>
      <c r="K16" s="1">
        <v>10</v>
      </c>
      <c r="L16" s="1">
        <v>20</v>
      </c>
      <c r="M16" s="1">
        <v>10</v>
      </c>
      <c r="N16" s="1">
        <v>0</v>
      </c>
      <c r="O16" s="1">
        <v>5</v>
      </c>
      <c r="P16" s="1">
        <v>10</v>
      </c>
      <c r="Q16" s="7" t="s">
        <v>202</v>
      </c>
    </row>
    <row r="17" spans="1:17">
      <c r="A17" s="2">
        <v>16</v>
      </c>
      <c r="B17" s="2" t="s">
        <v>25</v>
      </c>
      <c r="C17" s="2" t="s">
        <v>26</v>
      </c>
      <c r="D17" s="32">
        <f t="shared" si="0"/>
        <v>95</v>
      </c>
      <c r="E17" s="1" t="s">
        <v>155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15</v>
      </c>
      <c r="M17" s="1">
        <v>5</v>
      </c>
      <c r="N17" s="1">
        <v>0</v>
      </c>
      <c r="O17" s="1">
        <v>5</v>
      </c>
      <c r="P17" s="1">
        <v>10</v>
      </c>
      <c r="Q17" s="18"/>
    </row>
    <row r="18" spans="1:17" ht="49.5">
      <c r="A18" s="2">
        <v>17</v>
      </c>
      <c r="B18" s="2" t="s">
        <v>27</v>
      </c>
      <c r="C18" s="2" t="s">
        <v>28</v>
      </c>
      <c r="D18" s="32">
        <f t="shared" si="0"/>
        <v>75</v>
      </c>
      <c r="E18" s="1" t="s">
        <v>155</v>
      </c>
      <c r="F18" s="1">
        <v>10</v>
      </c>
      <c r="G18" s="1">
        <v>10</v>
      </c>
      <c r="H18" s="1">
        <v>0</v>
      </c>
      <c r="I18" s="1">
        <v>0</v>
      </c>
      <c r="J18" s="1">
        <v>10</v>
      </c>
      <c r="K18" s="1">
        <v>10</v>
      </c>
      <c r="L18" s="1">
        <v>20</v>
      </c>
      <c r="M18" s="1">
        <v>0</v>
      </c>
      <c r="N18" s="1">
        <v>0</v>
      </c>
      <c r="O18" s="1">
        <v>5</v>
      </c>
      <c r="P18" s="1">
        <v>10</v>
      </c>
      <c r="Q18" s="7" t="s">
        <v>203</v>
      </c>
    </row>
    <row r="19" spans="1:17" ht="115.5">
      <c r="A19" s="2">
        <v>18</v>
      </c>
      <c r="B19" s="2" t="s">
        <v>27</v>
      </c>
      <c r="C19" s="2" t="s">
        <v>29</v>
      </c>
      <c r="D19" s="32">
        <f t="shared" si="0"/>
        <v>62</v>
      </c>
      <c r="E19" s="1" t="s">
        <v>155</v>
      </c>
      <c r="F19" s="1">
        <v>10</v>
      </c>
      <c r="G19" s="1">
        <v>10</v>
      </c>
      <c r="H19" s="1">
        <v>0</v>
      </c>
      <c r="I19" s="1">
        <v>10</v>
      </c>
      <c r="J19" s="1">
        <v>10</v>
      </c>
      <c r="K19" s="1">
        <v>10</v>
      </c>
      <c r="L19" s="1">
        <v>5</v>
      </c>
      <c r="M19" s="1">
        <v>0</v>
      </c>
      <c r="N19" s="1">
        <v>0</v>
      </c>
      <c r="O19" s="1">
        <v>0</v>
      </c>
      <c r="P19" s="1">
        <v>7</v>
      </c>
      <c r="Q19" s="7" t="s">
        <v>204</v>
      </c>
    </row>
    <row r="20" spans="1:17" ht="66">
      <c r="A20" s="2">
        <v>19</v>
      </c>
      <c r="B20" s="2" t="s">
        <v>27</v>
      </c>
      <c r="C20" s="2" t="s">
        <v>30</v>
      </c>
      <c r="D20" s="32">
        <f t="shared" si="0"/>
        <v>82</v>
      </c>
      <c r="E20" s="5" t="s">
        <v>155</v>
      </c>
      <c r="F20" s="5">
        <v>10</v>
      </c>
      <c r="G20" s="5">
        <v>10</v>
      </c>
      <c r="H20" s="5">
        <v>0</v>
      </c>
      <c r="I20" s="5">
        <v>10</v>
      </c>
      <c r="J20" s="5">
        <v>10</v>
      </c>
      <c r="K20" s="5">
        <v>10</v>
      </c>
      <c r="L20" s="5">
        <v>20</v>
      </c>
      <c r="M20" s="5">
        <v>10</v>
      </c>
      <c r="N20" s="5">
        <v>0</v>
      </c>
      <c r="O20" s="5">
        <v>1</v>
      </c>
      <c r="P20" s="5">
        <v>1</v>
      </c>
      <c r="Q20" s="4" t="s">
        <v>205</v>
      </c>
    </row>
    <row r="21" spans="1:17" s="28" customFormat="1">
      <c r="A21" s="28">
        <v>20</v>
      </c>
      <c r="B21" s="28" t="s">
        <v>27</v>
      </c>
      <c r="C21" s="28" t="s">
        <v>31</v>
      </c>
      <c r="D21" s="29">
        <f t="shared" si="0"/>
        <v>0</v>
      </c>
      <c r="E21" s="29" t="s">
        <v>248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 t="s">
        <v>206</v>
      </c>
    </row>
    <row r="22" spans="1:17">
      <c r="A22" s="2">
        <v>21</v>
      </c>
      <c r="B22" s="2" t="s">
        <v>32</v>
      </c>
      <c r="C22" s="2" t="s">
        <v>33</v>
      </c>
      <c r="D22" s="32">
        <f t="shared" si="0"/>
        <v>95</v>
      </c>
      <c r="E22" s="5" t="s">
        <v>155</v>
      </c>
      <c r="F22" s="5">
        <v>10</v>
      </c>
      <c r="G22" s="5">
        <v>10</v>
      </c>
      <c r="H22" s="5">
        <v>0</v>
      </c>
      <c r="I22" s="5">
        <v>10</v>
      </c>
      <c r="J22" s="5">
        <v>10</v>
      </c>
      <c r="K22" s="5">
        <v>10</v>
      </c>
      <c r="L22" s="5">
        <v>20</v>
      </c>
      <c r="M22" s="5">
        <v>10</v>
      </c>
      <c r="N22" s="5">
        <v>0</v>
      </c>
      <c r="O22" s="5">
        <v>5</v>
      </c>
      <c r="P22" s="5">
        <v>10</v>
      </c>
      <c r="Q22" s="5" t="s">
        <v>207</v>
      </c>
    </row>
    <row r="23" spans="1:17" ht="82.5">
      <c r="A23" s="2">
        <v>22</v>
      </c>
      <c r="B23" s="2" t="s">
        <v>32</v>
      </c>
      <c r="C23" s="2" t="s">
        <v>34</v>
      </c>
      <c r="D23" s="32">
        <f t="shared" si="0"/>
        <v>73</v>
      </c>
      <c r="E23" s="5" t="s">
        <v>155</v>
      </c>
      <c r="F23" s="5">
        <v>10</v>
      </c>
      <c r="G23" s="5">
        <v>10</v>
      </c>
      <c r="H23" s="5">
        <v>0</v>
      </c>
      <c r="I23" s="5">
        <v>5</v>
      </c>
      <c r="J23" s="5">
        <v>10</v>
      </c>
      <c r="K23" s="5">
        <v>10</v>
      </c>
      <c r="L23" s="5">
        <v>20</v>
      </c>
      <c r="M23" s="5">
        <v>8</v>
      </c>
      <c r="N23" s="5">
        <v>0</v>
      </c>
      <c r="O23" s="5">
        <v>0</v>
      </c>
      <c r="P23" s="5">
        <v>0</v>
      </c>
      <c r="Q23" s="4" t="s">
        <v>208</v>
      </c>
    </row>
    <row r="24" spans="1:17">
      <c r="A24" s="2">
        <v>23</v>
      </c>
      <c r="B24" s="2" t="s">
        <v>32</v>
      </c>
      <c r="C24" s="2" t="s">
        <v>35</v>
      </c>
      <c r="D24" s="32">
        <f t="shared" si="0"/>
        <v>95</v>
      </c>
      <c r="E24" s="5" t="s">
        <v>155</v>
      </c>
      <c r="F24" s="5">
        <v>10</v>
      </c>
      <c r="G24" s="5">
        <v>10</v>
      </c>
      <c r="H24" s="5">
        <v>0</v>
      </c>
      <c r="I24" s="5">
        <v>10</v>
      </c>
      <c r="J24" s="5">
        <v>10</v>
      </c>
      <c r="K24" s="5">
        <v>10</v>
      </c>
      <c r="L24" s="5">
        <v>20</v>
      </c>
      <c r="M24" s="5">
        <v>10</v>
      </c>
      <c r="N24" s="5">
        <v>0</v>
      </c>
      <c r="O24" s="5">
        <v>5</v>
      </c>
      <c r="P24" s="5">
        <v>10</v>
      </c>
      <c r="Q24" s="5" t="s">
        <v>209</v>
      </c>
    </row>
    <row r="25" spans="1:17">
      <c r="A25" s="2">
        <v>24</v>
      </c>
      <c r="B25" s="2" t="s">
        <v>32</v>
      </c>
      <c r="C25" s="2" t="s">
        <v>36</v>
      </c>
      <c r="D25" s="32">
        <f t="shared" si="0"/>
        <v>0</v>
      </c>
      <c r="E25" s="9" t="s">
        <v>159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 t="s">
        <v>210</v>
      </c>
    </row>
    <row r="26" spans="1:17" ht="49.5">
      <c r="A26" s="2">
        <v>25</v>
      </c>
      <c r="B26" s="2" t="s">
        <v>37</v>
      </c>
      <c r="C26" s="2" t="s">
        <v>38</v>
      </c>
      <c r="D26" s="32">
        <f t="shared" si="0"/>
        <v>95</v>
      </c>
      <c r="E26" s="5" t="s">
        <v>155</v>
      </c>
      <c r="F26" s="5">
        <v>10</v>
      </c>
      <c r="G26" s="5">
        <v>10</v>
      </c>
      <c r="H26" s="5">
        <v>10</v>
      </c>
      <c r="I26" s="5">
        <v>0</v>
      </c>
      <c r="J26" s="5">
        <v>10</v>
      </c>
      <c r="K26" s="5">
        <v>10</v>
      </c>
      <c r="L26" s="5">
        <v>20</v>
      </c>
      <c r="M26" s="5">
        <v>10</v>
      </c>
      <c r="N26" s="5">
        <v>0</v>
      </c>
      <c r="O26" s="5">
        <v>5</v>
      </c>
      <c r="P26" s="5">
        <v>10</v>
      </c>
      <c r="Q26" s="4" t="s">
        <v>211</v>
      </c>
    </row>
    <row r="27" spans="1:17" ht="33">
      <c r="A27" s="2">
        <v>26</v>
      </c>
      <c r="B27" s="2" t="s">
        <v>37</v>
      </c>
      <c r="C27" s="2" t="s">
        <v>39</v>
      </c>
      <c r="D27" s="32">
        <f t="shared" si="0"/>
        <v>95</v>
      </c>
      <c r="E27" s="5" t="s">
        <v>155</v>
      </c>
      <c r="F27" s="5">
        <v>10</v>
      </c>
      <c r="G27" s="5">
        <v>10</v>
      </c>
      <c r="H27" s="5">
        <v>0</v>
      </c>
      <c r="I27" s="5">
        <v>10</v>
      </c>
      <c r="J27" s="5">
        <v>10</v>
      </c>
      <c r="K27" s="5">
        <v>10</v>
      </c>
      <c r="L27" s="5">
        <v>20</v>
      </c>
      <c r="M27" s="5">
        <v>10</v>
      </c>
      <c r="N27" s="5">
        <v>0</v>
      </c>
      <c r="O27" s="5">
        <v>5</v>
      </c>
      <c r="P27" s="5">
        <v>10</v>
      </c>
      <c r="Q27" s="4" t="s">
        <v>212</v>
      </c>
    </row>
    <row r="28" spans="1:17" ht="82.5">
      <c r="A28" s="2">
        <v>27</v>
      </c>
      <c r="B28" s="2" t="s">
        <v>37</v>
      </c>
      <c r="C28" s="2" t="s">
        <v>40</v>
      </c>
      <c r="D28" s="32">
        <f t="shared" si="0"/>
        <v>66</v>
      </c>
      <c r="E28" s="5" t="s">
        <v>155</v>
      </c>
      <c r="F28" s="5">
        <v>10</v>
      </c>
      <c r="G28" s="5">
        <v>10</v>
      </c>
      <c r="H28" s="5">
        <v>0</v>
      </c>
      <c r="I28" s="5">
        <v>10</v>
      </c>
      <c r="J28" s="5">
        <v>10</v>
      </c>
      <c r="K28" s="5">
        <v>10</v>
      </c>
      <c r="L28" s="5">
        <v>8</v>
      </c>
      <c r="M28" s="5">
        <v>8</v>
      </c>
      <c r="N28" s="5">
        <v>0</v>
      </c>
      <c r="O28" s="5">
        <v>0</v>
      </c>
      <c r="P28" s="5">
        <v>0</v>
      </c>
      <c r="Q28" s="4" t="s">
        <v>213</v>
      </c>
    </row>
    <row r="29" spans="1:17" ht="33">
      <c r="A29" s="2">
        <v>28</v>
      </c>
      <c r="B29" s="2" t="s">
        <v>37</v>
      </c>
      <c r="C29" s="2" t="s">
        <v>41</v>
      </c>
      <c r="D29" s="32">
        <f t="shared" si="0"/>
        <v>103</v>
      </c>
      <c r="E29" s="5" t="s">
        <v>155</v>
      </c>
      <c r="F29" s="5">
        <v>10</v>
      </c>
      <c r="G29" s="5">
        <v>10</v>
      </c>
      <c r="H29" s="5">
        <v>5</v>
      </c>
      <c r="I29" s="5">
        <v>10</v>
      </c>
      <c r="J29" s="5">
        <v>10</v>
      </c>
      <c r="K29" s="5">
        <v>10</v>
      </c>
      <c r="L29" s="5">
        <v>20</v>
      </c>
      <c r="M29" s="5">
        <v>8</v>
      </c>
      <c r="N29" s="5">
        <v>5</v>
      </c>
      <c r="O29" s="5">
        <v>5</v>
      </c>
      <c r="P29" s="5">
        <v>10</v>
      </c>
      <c r="Q29" s="4" t="s">
        <v>214</v>
      </c>
    </row>
    <row r="30" spans="1:17" ht="82.5">
      <c r="A30" s="2">
        <v>29</v>
      </c>
      <c r="B30" s="2" t="s">
        <v>37</v>
      </c>
      <c r="C30" s="2" t="s">
        <v>42</v>
      </c>
      <c r="D30" s="32">
        <f t="shared" si="0"/>
        <v>52</v>
      </c>
      <c r="E30" s="9" t="s">
        <v>159</v>
      </c>
      <c r="F30" s="5">
        <v>10</v>
      </c>
      <c r="G30" s="5">
        <v>10</v>
      </c>
      <c r="H30" s="5">
        <v>0</v>
      </c>
      <c r="I30" s="5">
        <v>7</v>
      </c>
      <c r="J30" s="5">
        <v>10</v>
      </c>
      <c r="K30" s="5">
        <v>10</v>
      </c>
      <c r="L30" s="5">
        <v>5</v>
      </c>
      <c r="M30" s="5">
        <v>0</v>
      </c>
      <c r="N30" s="5">
        <v>0</v>
      </c>
      <c r="O30" s="5">
        <v>0</v>
      </c>
      <c r="P30" s="5">
        <v>0</v>
      </c>
      <c r="Q30" s="8" t="s">
        <v>217</v>
      </c>
    </row>
    <row r="31" spans="1:17">
      <c r="A31" s="2">
        <v>30</v>
      </c>
      <c r="B31" s="2" t="s">
        <v>37</v>
      </c>
      <c r="C31" s="2" t="s">
        <v>43</v>
      </c>
      <c r="D31" s="32">
        <f t="shared" si="0"/>
        <v>0</v>
      </c>
      <c r="E31" s="9" t="s">
        <v>159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 t="s">
        <v>215</v>
      </c>
    </row>
    <row r="32" spans="1:17">
      <c r="A32" s="2">
        <v>31</v>
      </c>
      <c r="B32" s="2" t="s">
        <v>37</v>
      </c>
      <c r="C32" s="2" t="s">
        <v>44</v>
      </c>
      <c r="D32" s="32">
        <f t="shared" si="0"/>
        <v>0</v>
      </c>
      <c r="E32" s="9" t="s">
        <v>159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 t="s">
        <v>215</v>
      </c>
    </row>
    <row r="33" spans="1:17">
      <c r="A33" s="2">
        <v>32</v>
      </c>
      <c r="B33" s="2" t="s">
        <v>37</v>
      </c>
      <c r="C33" s="2" t="s">
        <v>45</v>
      </c>
      <c r="D33" s="32">
        <f t="shared" si="0"/>
        <v>105</v>
      </c>
      <c r="E33" s="5" t="s">
        <v>155</v>
      </c>
      <c r="F33" s="5">
        <v>10</v>
      </c>
      <c r="G33" s="5">
        <v>10</v>
      </c>
      <c r="H33" s="5">
        <v>10</v>
      </c>
      <c r="I33" s="5">
        <v>10</v>
      </c>
      <c r="J33" s="5">
        <v>10</v>
      </c>
      <c r="K33" s="5">
        <v>10</v>
      </c>
      <c r="L33" s="5">
        <v>15</v>
      </c>
      <c r="M33" s="5">
        <v>10</v>
      </c>
      <c r="N33" s="5">
        <v>5</v>
      </c>
      <c r="O33" s="5">
        <v>5</v>
      </c>
      <c r="P33" s="5">
        <v>10</v>
      </c>
      <c r="Q33" s="5" t="s">
        <v>216</v>
      </c>
    </row>
    <row r="34" spans="1:17">
      <c r="A34" s="2">
        <v>33</v>
      </c>
      <c r="B34" s="2" t="s">
        <v>37</v>
      </c>
      <c r="C34" s="2" t="s">
        <v>46</v>
      </c>
      <c r="D34" s="32">
        <f t="shared" si="0"/>
        <v>0</v>
      </c>
      <c r="E34" s="9" t="s">
        <v>159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 t="s">
        <v>210</v>
      </c>
    </row>
    <row r="35" spans="1:17" ht="33">
      <c r="A35" s="2">
        <v>34</v>
      </c>
      <c r="B35" s="2" t="s">
        <v>37</v>
      </c>
      <c r="C35" s="2" t="s">
        <v>247</v>
      </c>
      <c r="D35" s="32">
        <f t="shared" si="0"/>
        <v>103</v>
      </c>
      <c r="E35" s="1" t="s">
        <v>155</v>
      </c>
      <c r="F35" s="21">
        <v>10</v>
      </c>
      <c r="G35" s="21">
        <v>8</v>
      </c>
      <c r="H35" s="21">
        <v>5</v>
      </c>
      <c r="I35" s="21">
        <v>10</v>
      </c>
      <c r="J35" s="21">
        <v>10</v>
      </c>
      <c r="K35" s="21">
        <v>10</v>
      </c>
      <c r="L35" s="21">
        <v>20</v>
      </c>
      <c r="M35" s="21">
        <v>10</v>
      </c>
      <c r="N35" s="21">
        <v>5</v>
      </c>
      <c r="O35" s="21">
        <v>5</v>
      </c>
      <c r="P35" s="21">
        <v>10</v>
      </c>
      <c r="Q35" s="7" t="s">
        <v>246</v>
      </c>
    </row>
    <row r="36" spans="1:17">
      <c r="A36" s="2">
        <v>35</v>
      </c>
      <c r="B36" s="2" t="s">
        <v>37</v>
      </c>
      <c r="C36" s="2" t="s">
        <v>48</v>
      </c>
      <c r="D36" s="32">
        <f t="shared" si="0"/>
        <v>110</v>
      </c>
      <c r="E36" s="1" t="s">
        <v>155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20</v>
      </c>
      <c r="M36" s="1">
        <v>10</v>
      </c>
      <c r="N36" s="1">
        <v>5</v>
      </c>
      <c r="O36" s="1">
        <v>5</v>
      </c>
      <c r="P36" s="1">
        <v>10</v>
      </c>
      <c r="Q36" s="1"/>
    </row>
    <row r="37" spans="1:17">
      <c r="A37" s="2">
        <v>36</v>
      </c>
      <c r="B37" s="2" t="s">
        <v>37</v>
      </c>
      <c r="C37" s="2" t="s">
        <v>49</v>
      </c>
      <c r="D37" s="32">
        <f t="shared" si="0"/>
        <v>10</v>
      </c>
      <c r="E37" s="1" t="s">
        <v>155</v>
      </c>
      <c r="F37" s="1">
        <v>10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 t="s">
        <v>157</v>
      </c>
    </row>
    <row r="38" spans="1:17" ht="49.5">
      <c r="A38" s="2">
        <v>37</v>
      </c>
      <c r="B38" s="2" t="s">
        <v>37</v>
      </c>
      <c r="C38" s="2" t="s">
        <v>50</v>
      </c>
      <c r="D38" s="32">
        <f t="shared" si="0"/>
        <v>88</v>
      </c>
      <c r="E38" s="1" t="s">
        <v>155</v>
      </c>
      <c r="F38" s="1">
        <v>10</v>
      </c>
      <c r="G38" s="1">
        <v>10</v>
      </c>
      <c r="H38" s="1">
        <v>0</v>
      </c>
      <c r="I38" s="1">
        <v>10</v>
      </c>
      <c r="J38" s="1">
        <v>10</v>
      </c>
      <c r="K38" s="1">
        <v>10</v>
      </c>
      <c r="L38" s="1">
        <v>13</v>
      </c>
      <c r="M38" s="1">
        <v>10</v>
      </c>
      <c r="N38" s="1">
        <v>0</v>
      </c>
      <c r="O38" s="1">
        <v>5</v>
      </c>
      <c r="P38" s="1">
        <v>10</v>
      </c>
      <c r="Q38" s="7" t="s">
        <v>158</v>
      </c>
    </row>
    <row r="39" spans="1:17">
      <c r="A39" s="2">
        <v>38</v>
      </c>
      <c r="B39" s="2" t="s">
        <v>37</v>
      </c>
      <c r="C39" s="2" t="s">
        <v>51</v>
      </c>
      <c r="D39" s="32">
        <f t="shared" si="0"/>
        <v>0</v>
      </c>
      <c r="E39" s="1" t="s">
        <v>159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66">
      <c r="A40" s="2">
        <v>39</v>
      </c>
      <c r="B40" s="2" t="s">
        <v>37</v>
      </c>
      <c r="C40" s="2" t="s">
        <v>52</v>
      </c>
      <c r="D40" s="32">
        <f t="shared" si="0"/>
        <v>57</v>
      </c>
      <c r="E40" s="1" t="s">
        <v>155</v>
      </c>
      <c r="F40" s="1">
        <v>10</v>
      </c>
      <c r="G40" s="1">
        <v>10</v>
      </c>
      <c r="H40" s="1">
        <v>0</v>
      </c>
      <c r="I40" s="1">
        <v>7</v>
      </c>
      <c r="J40" s="1">
        <v>10</v>
      </c>
      <c r="K40" s="1">
        <v>10</v>
      </c>
      <c r="L40" s="1">
        <v>10</v>
      </c>
      <c r="M40" s="1">
        <v>0</v>
      </c>
      <c r="N40" s="1">
        <v>0</v>
      </c>
      <c r="O40" s="1">
        <v>0</v>
      </c>
      <c r="P40" s="1">
        <v>0</v>
      </c>
      <c r="Q40" s="7" t="s">
        <v>160</v>
      </c>
    </row>
    <row r="41" spans="1:17">
      <c r="A41" s="2">
        <v>40</v>
      </c>
      <c r="B41" s="2" t="s">
        <v>53</v>
      </c>
      <c r="C41" s="2" t="s">
        <v>54</v>
      </c>
      <c r="D41" s="32">
        <f t="shared" si="0"/>
        <v>0</v>
      </c>
      <c r="E41" s="1" t="s">
        <v>159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2">
        <v>41</v>
      </c>
      <c r="B42" s="2" t="s">
        <v>53</v>
      </c>
      <c r="C42" s="2" t="s">
        <v>55</v>
      </c>
      <c r="D42" s="32">
        <f t="shared" si="0"/>
        <v>0</v>
      </c>
      <c r="E42" s="1" t="s">
        <v>159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2">
        <v>42</v>
      </c>
      <c r="B43" s="2" t="s">
        <v>53</v>
      </c>
      <c r="C43" s="2" t="s">
        <v>56</v>
      </c>
      <c r="D43" s="32">
        <f t="shared" si="0"/>
        <v>105</v>
      </c>
      <c r="E43" s="1" t="s">
        <v>155</v>
      </c>
      <c r="F43" s="1">
        <v>10</v>
      </c>
      <c r="G43" s="1">
        <v>10</v>
      </c>
      <c r="H43" s="1">
        <v>10</v>
      </c>
      <c r="I43" s="1">
        <v>10</v>
      </c>
      <c r="J43" s="1">
        <v>10</v>
      </c>
      <c r="K43" s="1">
        <v>10</v>
      </c>
      <c r="L43" s="1">
        <v>20</v>
      </c>
      <c r="M43" s="1">
        <v>10</v>
      </c>
      <c r="N43" s="1">
        <v>0</v>
      </c>
      <c r="O43" s="1">
        <v>5</v>
      </c>
      <c r="P43" s="1">
        <v>10</v>
      </c>
      <c r="Q43" s="1" t="s">
        <v>161</v>
      </c>
    </row>
    <row r="44" spans="1:17" s="28" customFormat="1" ht="21" customHeight="1">
      <c r="A44" s="28">
        <v>43</v>
      </c>
      <c r="B44" s="28" t="s">
        <v>53</v>
      </c>
      <c r="C44" s="28" t="s">
        <v>57</v>
      </c>
      <c r="D44" s="29">
        <f t="shared" si="0"/>
        <v>0</v>
      </c>
      <c r="E44" s="29" t="s">
        <v>155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 t="s">
        <v>162</v>
      </c>
    </row>
    <row r="45" spans="1:17">
      <c r="A45" s="2">
        <v>44</v>
      </c>
      <c r="B45" s="2" t="s">
        <v>53</v>
      </c>
      <c r="C45" s="2" t="s">
        <v>58</v>
      </c>
      <c r="D45" s="32">
        <f t="shared" si="0"/>
        <v>0</v>
      </c>
      <c r="E45" s="1" t="s">
        <v>159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33">
      <c r="A46" s="2">
        <v>45</v>
      </c>
      <c r="B46" s="2" t="s">
        <v>53</v>
      </c>
      <c r="C46" s="2" t="s">
        <v>59</v>
      </c>
      <c r="D46" s="32">
        <f t="shared" si="0"/>
        <v>98</v>
      </c>
      <c r="E46" s="1" t="s">
        <v>155</v>
      </c>
      <c r="F46" s="1">
        <v>10</v>
      </c>
      <c r="G46" s="1">
        <v>8</v>
      </c>
      <c r="H46" s="1">
        <v>0</v>
      </c>
      <c r="I46" s="1">
        <v>10</v>
      </c>
      <c r="J46" s="1">
        <v>10</v>
      </c>
      <c r="K46" s="1">
        <v>10</v>
      </c>
      <c r="L46" s="1">
        <v>20</v>
      </c>
      <c r="M46" s="1">
        <v>10</v>
      </c>
      <c r="N46" s="1">
        <v>5</v>
      </c>
      <c r="O46" s="1">
        <v>5</v>
      </c>
      <c r="P46" s="1">
        <v>10</v>
      </c>
      <c r="Q46" s="7" t="s">
        <v>245</v>
      </c>
    </row>
    <row r="47" spans="1:17">
      <c r="A47" s="2">
        <v>46</v>
      </c>
      <c r="B47" s="2" t="s">
        <v>53</v>
      </c>
      <c r="C47" s="2" t="s">
        <v>60</v>
      </c>
      <c r="D47" s="32">
        <f t="shared" si="0"/>
        <v>105</v>
      </c>
      <c r="E47" s="1" t="s">
        <v>155</v>
      </c>
      <c r="F47" s="1">
        <v>10</v>
      </c>
      <c r="G47" s="1">
        <v>10</v>
      </c>
      <c r="H47" s="1">
        <v>10</v>
      </c>
      <c r="I47" s="1">
        <v>10</v>
      </c>
      <c r="J47" s="1">
        <v>10</v>
      </c>
      <c r="K47" s="1">
        <v>10</v>
      </c>
      <c r="L47" s="1">
        <v>20</v>
      </c>
      <c r="M47" s="1">
        <v>10</v>
      </c>
      <c r="N47" s="1">
        <v>0</v>
      </c>
      <c r="O47" s="1">
        <v>5</v>
      </c>
      <c r="P47" s="1">
        <v>10</v>
      </c>
      <c r="Q47" s="1" t="s">
        <v>161</v>
      </c>
    </row>
    <row r="48" spans="1:17">
      <c r="A48" s="2">
        <v>47</v>
      </c>
      <c r="B48" s="2" t="s">
        <v>61</v>
      </c>
      <c r="C48" s="2" t="s">
        <v>62</v>
      </c>
      <c r="D48" s="32">
        <f t="shared" si="0"/>
        <v>0</v>
      </c>
      <c r="E48" s="1" t="s">
        <v>159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2">
        <v>48</v>
      </c>
      <c r="B49" s="2" t="s">
        <v>61</v>
      </c>
      <c r="C49" s="2" t="s">
        <v>63</v>
      </c>
      <c r="D49" s="32">
        <f t="shared" si="0"/>
        <v>105</v>
      </c>
      <c r="E49" s="1" t="s">
        <v>155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20</v>
      </c>
      <c r="M49" s="1">
        <v>10</v>
      </c>
      <c r="N49" s="1">
        <v>0</v>
      </c>
      <c r="O49" s="1">
        <v>5</v>
      </c>
      <c r="P49" s="1">
        <v>10</v>
      </c>
      <c r="Q49" s="7" t="s">
        <v>161</v>
      </c>
    </row>
    <row r="50" spans="1:17" ht="66">
      <c r="A50" s="2">
        <v>49</v>
      </c>
      <c r="B50" s="2" t="s">
        <v>64</v>
      </c>
      <c r="C50" s="2" t="s">
        <v>65</v>
      </c>
      <c r="D50" s="32">
        <f t="shared" si="0"/>
        <v>50</v>
      </c>
      <c r="E50" s="1" t="s">
        <v>155</v>
      </c>
      <c r="F50" s="1">
        <v>10</v>
      </c>
      <c r="G50" s="1">
        <v>10</v>
      </c>
      <c r="H50" s="1">
        <v>0</v>
      </c>
      <c r="I50" s="1">
        <v>10</v>
      </c>
      <c r="J50" s="1">
        <v>10</v>
      </c>
      <c r="K50" s="1">
        <v>10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7" t="s">
        <v>164</v>
      </c>
    </row>
    <row r="51" spans="1:17" ht="66">
      <c r="A51" s="2">
        <v>50</v>
      </c>
      <c r="B51" s="2" t="s">
        <v>64</v>
      </c>
      <c r="C51" s="2" t="s">
        <v>66</v>
      </c>
      <c r="D51" s="32">
        <f t="shared" si="0"/>
        <v>99</v>
      </c>
      <c r="E51" s="1" t="s">
        <v>155</v>
      </c>
      <c r="F51" s="1">
        <v>10</v>
      </c>
      <c r="G51" s="1">
        <v>8</v>
      </c>
      <c r="H51" s="1">
        <v>10</v>
      </c>
      <c r="I51" s="1">
        <v>10</v>
      </c>
      <c r="J51" s="1">
        <v>10</v>
      </c>
      <c r="K51" s="1">
        <v>10</v>
      </c>
      <c r="L51" s="1">
        <v>18</v>
      </c>
      <c r="M51" s="1">
        <v>8</v>
      </c>
      <c r="N51" s="1">
        <v>0</v>
      </c>
      <c r="O51" s="1">
        <v>5</v>
      </c>
      <c r="P51" s="1">
        <v>10</v>
      </c>
      <c r="Q51" s="7" t="s">
        <v>165</v>
      </c>
    </row>
    <row r="52" spans="1:17" ht="33">
      <c r="A52" s="2">
        <v>51</v>
      </c>
      <c r="B52" s="2" t="s">
        <v>64</v>
      </c>
      <c r="C52" s="2" t="s">
        <v>67</v>
      </c>
      <c r="D52" s="32">
        <f t="shared" si="0"/>
        <v>10</v>
      </c>
      <c r="E52" s="1" t="s">
        <v>155</v>
      </c>
      <c r="F52" s="1">
        <v>10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7" t="s">
        <v>166</v>
      </c>
    </row>
    <row r="53" spans="1:17">
      <c r="A53" s="2">
        <v>52</v>
      </c>
      <c r="B53" s="2" t="s">
        <v>64</v>
      </c>
      <c r="C53" s="2" t="s">
        <v>68</v>
      </c>
      <c r="D53" s="32">
        <f t="shared" si="0"/>
        <v>95</v>
      </c>
      <c r="E53" s="1" t="s">
        <v>155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10</v>
      </c>
      <c r="L53" s="1">
        <v>20</v>
      </c>
      <c r="M53" s="1">
        <v>0</v>
      </c>
      <c r="N53" s="1">
        <v>0</v>
      </c>
      <c r="O53" s="1">
        <v>5</v>
      </c>
      <c r="P53" s="1">
        <v>10</v>
      </c>
      <c r="Q53" s="7" t="s">
        <v>167</v>
      </c>
    </row>
    <row r="54" spans="1:17">
      <c r="A54" s="2">
        <v>53</v>
      </c>
      <c r="B54" s="2" t="s">
        <v>64</v>
      </c>
      <c r="C54" s="2" t="s">
        <v>69</v>
      </c>
      <c r="D54" s="32">
        <f t="shared" si="0"/>
        <v>105</v>
      </c>
      <c r="E54" s="1" t="s">
        <v>155</v>
      </c>
      <c r="F54" s="1">
        <v>10</v>
      </c>
      <c r="G54" s="1">
        <v>10</v>
      </c>
      <c r="H54" s="1">
        <v>10</v>
      </c>
      <c r="I54" s="1">
        <v>10</v>
      </c>
      <c r="J54" s="1">
        <v>10</v>
      </c>
      <c r="K54" s="1">
        <v>10</v>
      </c>
      <c r="L54" s="1">
        <v>20</v>
      </c>
      <c r="M54" s="1">
        <v>10</v>
      </c>
      <c r="N54" s="1">
        <v>0</v>
      </c>
      <c r="O54" s="1">
        <v>5</v>
      </c>
      <c r="P54" s="1">
        <v>10</v>
      </c>
      <c r="Q54" s="7" t="s">
        <v>168</v>
      </c>
    </row>
    <row r="55" spans="1:17">
      <c r="A55" s="2">
        <v>54</v>
      </c>
      <c r="B55" s="2" t="s">
        <v>64</v>
      </c>
      <c r="C55" s="2" t="s">
        <v>70</v>
      </c>
      <c r="D55" s="32">
        <f t="shared" si="0"/>
        <v>100</v>
      </c>
      <c r="E55" s="1" t="s">
        <v>219</v>
      </c>
      <c r="F55" s="1">
        <v>10</v>
      </c>
      <c r="G55" s="1">
        <v>10</v>
      </c>
      <c r="H55" s="1">
        <v>10</v>
      </c>
      <c r="I55" s="1">
        <v>10</v>
      </c>
      <c r="J55" s="1">
        <v>10</v>
      </c>
      <c r="K55" s="1">
        <v>10</v>
      </c>
      <c r="L55" s="1">
        <v>15</v>
      </c>
      <c r="M55" s="1">
        <v>10</v>
      </c>
      <c r="N55" s="1">
        <v>0</v>
      </c>
      <c r="O55" s="1">
        <v>5</v>
      </c>
      <c r="P55" s="1">
        <v>10</v>
      </c>
      <c r="Q55" s="1" t="s">
        <v>183</v>
      </c>
    </row>
    <row r="56" spans="1:17">
      <c r="A56" s="2">
        <v>55</v>
      </c>
      <c r="B56" s="2" t="s">
        <v>64</v>
      </c>
      <c r="C56" s="22" t="s">
        <v>71</v>
      </c>
      <c r="D56" s="32">
        <f t="shared" si="0"/>
        <v>42</v>
      </c>
      <c r="E56" s="1" t="s">
        <v>249</v>
      </c>
      <c r="F56" s="23">
        <v>10</v>
      </c>
      <c r="G56" s="23">
        <v>10</v>
      </c>
      <c r="H56" s="23">
        <v>5</v>
      </c>
      <c r="I56" s="23">
        <v>10</v>
      </c>
      <c r="J56" s="23">
        <v>10</v>
      </c>
      <c r="K56" s="23">
        <v>10</v>
      </c>
      <c r="L56" s="23">
        <v>5</v>
      </c>
      <c r="M56" s="23">
        <v>0</v>
      </c>
      <c r="N56" s="23">
        <v>0</v>
      </c>
      <c r="O56" s="23">
        <v>0</v>
      </c>
      <c r="P56" s="23">
        <v>0</v>
      </c>
      <c r="Q56" s="37" t="s">
        <v>256</v>
      </c>
    </row>
    <row r="57" spans="1:17">
      <c r="A57" s="2">
        <v>56</v>
      </c>
      <c r="B57" s="2" t="s">
        <v>72</v>
      </c>
      <c r="C57" s="2" t="s">
        <v>73</v>
      </c>
      <c r="D57" s="32">
        <f t="shared" si="0"/>
        <v>95</v>
      </c>
      <c r="E57" s="1" t="s">
        <v>218</v>
      </c>
      <c r="F57" s="1">
        <v>10</v>
      </c>
      <c r="G57" s="1">
        <v>10</v>
      </c>
      <c r="H57" s="1">
        <v>0</v>
      </c>
      <c r="I57" s="1">
        <v>10</v>
      </c>
      <c r="J57" s="1">
        <v>10</v>
      </c>
      <c r="K57" s="1">
        <v>10</v>
      </c>
      <c r="L57" s="1">
        <v>15</v>
      </c>
      <c r="M57" s="1">
        <v>10</v>
      </c>
      <c r="N57" s="1">
        <v>5</v>
      </c>
      <c r="O57" s="1">
        <v>5</v>
      </c>
      <c r="P57" s="1">
        <v>10</v>
      </c>
      <c r="Q57" s="1" t="s">
        <v>184</v>
      </c>
    </row>
    <row r="58" spans="1:17">
      <c r="A58" s="2">
        <v>57</v>
      </c>
      <c r="B58" s="2" t="s">
        <v>72</v>
      </c>
      <c r="C58" s="2" t="s">
        <v>74</v>
      </c>
      <c r="D58" s="32">
        <f t="shared" si="0"/>
        <v>73</v>
      </c>
      <c r="E58" s="1" t="s">
        <v>218</v>
      </c>
      <c r="F58" s="1">
        <v>10</v>
      </c>
      <c r="G58" s="1">
        <v>10</v>
      </c>
      <c r="H58" s="1">
        <v>0</v>
      </c>
      <c r="I58" s="1">
        <v>0</v>
      </c>
      <c r="J58" s="1">
        <v>10</v>
      </c>
      <c r="K58" s="1">
        <v>10</v>
      </c>
      <c r="L58" s="1">
        <v>15</v>
      </c>
      <c r="M58" s="1">
        <v>10</v>
      </c>
      <c r="N58" s="1">
        <v>3</v>
      </c>
      <c r="O58" s="1">
        <v>5</v>
      </c>
      <c r="P58" s="1">
        <v>0</v>
      </c>
      <c r="Q58" s="1" t="s">
        <v>185</v>
      </c>
    </row>
    <row r="59" spans="1:17">
      <c r="A59" s="2">
        <v>58</v>
      </c>
      <c r="B59" s="2" t="s">
        <v>72</v>
      </c>
      <c r="C59" s="2" t="s">
        <v>75</v>
      </c>
      <c r="D59" s="32">
        <f t="shared" si="0"/>
        <v>81</v>
      </c>
      <c r="E59" s="1" t="s">
        <v>218</v>
      </c>
      <c r="F59" s="1">
        <v>10</v>
      </c>
      <c r="G59" s="1">
        <v>10</v>
      </c>
      <c r="H59" s="1">
        <v>0</v>
      </c>
      <c r="I59" s="1">
        <v>10</v>
      </c>
      <c r="J59" s="1">
        <v>10</v>
      </c>
      <c r="K59" s="1">
        <v>10</v>
      </c>
      <c r="L59" s="1">
        <v>5</v>
      </c>
      <c r="M59" s="1">
        <v>8</v>
      </c>
      <c r="N59" s="1">
        <v>3</v>
      </c>
      <c r="O59" s="1">
        <v>5</v>
      </c>
      <c r="P59" s="1">
        <v>10</v>
      </c>
      <c r="Q59" s="1" t="s">
        <v>186</v>
      </c>
    </row>
    <row r="60" spans="1:17">
      <c r="A60" s="2">
        <v>59</v>
      </c>
      <c r="B60" s="2" t="s">
        <v>72</v>
      </c>
      <c r="C60" s="2" t="s">
        <v>76</v>
      </c>
      <c r="D60" s="32">
        <f t="shared" si="0"/>
        <v>80</v>
      </c>
      <c r="E60" s="1" t="s">
        <v>218</v>
      </c>
      <c r="F60" s="23">
        <v>10</v>
      </c>
      <c r="G60" s="23">
        <v>10</v>
      </c>
      <c r="H60" s="23">
        <v>0</v>
      </c>
      <c r="I60" s="23">
        <v>10</v>
      </c>
      <c r="J60" s="23">
        <v>10</v>
      </c>
      <c r="K60" s="23">
        <v>10</v>
      </c>
      <c r="L60" s="23">
        <v>15</v>
      </c>
      <c r="M60" s="23">
        <v>0</v>
      </c>
      <c r="N60" s="23">
        <v>0</v>
      </c>
      <c r="O60" s="23">
        <v>5</v>
      </c>
      <c r="P60" s="23">
        <v>10</v>
      </c>
      <c r="Q60" s="23" t="s">
        <v>257</v>
      </c>
    </row>
    <row r="61" spans="1:17">
      <c r="A61" s="2">
        <v>60</v>
      </c>
      <c r="B61" s="2" t="s">
        <v>72</v>
      </c>
      <c r="C61" s="2" t="s">
        <v>77</v>
      </c>
      <c r="D61" s="32">
        <f t="shared" si="0"/>
        <v>75</v>
      </c>
      <c r="E61" s="1" t="s">
        <v>218</v>
      </c>
      <c r="F61" s="1">
        <v>10</v>
      </c>
      <c r="G61" s="1">
        <v>10</v>
      </c>
      <c r="H61" s="1">
        <v>0</v>
      </c>
      <c r="I61" s="1">
        <v>10</v>
      </c>
      <c r="J61" s="1">
        <v>10</v>
      </c>
      <c r="K61" s="1">
        <v>10</v>
      </c>
      <c r="L61" s="1">
        <v>15</v>
      </c>
      <c r="M61" s="1">
        <v>10</v>
      </c>
      <c r="N61" s="1">
        <v>0</v>
      </c>
      <c r="O61" s="1">
        <v>0</v>
      </c>
      <c r="P61" s="1">
        <v>0</v>
      </c>
      <c r="Q61" s="1" t="s">
        <v>188</v>
      </c>
    </row>
    <row r="62" spans="1:17">
      <c r="A62" s="2">
        <v>61</v>
      </c>
      <c r="B62" s="2" t="s">
        <v>78</v>
      </c>
      <c r="C62" s="2" t="s">
        <v>79</v>
      </c>
      <c r="D62" s="32">
        <f t="shared" si="0"/>
        <v>80</v>
      </c>
      <c r="E62" s="1" t="s">
        <v>218</v>
      </c>
      <c r="F62" s="1">
        <v>10</v>
      </c>
      <c r="G62" s="1">
        <v>10</v>
      </c>
      <c r="H62" s="1">
        <v>0</v>
      </c>
      <c r="I62" s="1">
        <v>10</v>
      </c>
      <c r="J62" s="1">
        <v>10</v>
      </c>
      <c r="K62" s="1">
        <v>10</v>
      </c>
      <c r="L62" s="1">
        <v>15</v>
      </c>
      <c r="M62" s="1">
        <v>0</v>
      </c>
      <c r="N62" s="1">
        <v>0</v>
      </c>
      <c r="O62" s="1">
        <v>5</v>
      </c>
      <c r="P62" s="1">
        <v>10</v>
      </c>
      <c r="Q62" s="1" t="s">
        <v>189</v>
      </c>
    </row>
    <row r="63" spans="1:17">
      <c r="A63" s="2">
        <v>62</v>
      </c>
      <c r="B63" s="2" t="s">
        <v>80</v>
      </c>
      <c r="C63" s="2" t="s">
        <v>81</v>
      </c>
      <c r="D63" s="32">
        <f t="shared" si="0"/>
        <v>86</v>
      </c>
      <c r="E63" s="1" t="s">
        <v>218</v>
      </c>
      <c r="F63" s="1">
        <v>10</v>
      </c>
      <c r="G63" s="1">
        <v>10</v>
      </c>
      <c r="H63" s="1">
        <v>0</v>
      </c>
      <c r="I63" s="1">
        <v>8</v>
      </c>
      <c r="J63" s="1">
        <v>10</v>
      </c>
      <c r="K63" s="1">
        <v>10</v>
      </c>
      <c r="L63" s="1">
        <v>15</v>
      </c>
      <c r="M63" s="1">
        <v>10</v>
      </c>
      <c r="N63" s="1">
        <v>0</v>
      </c>
      <c r="O63" s="1">
        <v>5</v>
      </c>
      <c r="P63" s="1">
        <v>8</v>
      </c>
      <c r="Q63" s="1" t="s">
        <v>190</v>
      </c>
    </row>
    <row r="64" spans="1:17">
      <c r="A64" s="2">
        <v>63</v>
      </c>
      <c r="B64" s="2" t="s">
        <v>82</v>
      </c>
      <c r="C64" s="2" t="s">
        <v>83</v>
      </c>
      <c r="D64" s="32">
        <f t="shared" si="0"/>
        <v>0</v>
      </c>
      <c r="E64" s="1" t="s">
        <v>220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2">
        <v>64</v>
      </c>
      <c r="B65" s="2" t="s">
        <v>84</v>
      </c>
      <c r="C65" s="2" t="s">
        <v>85</v>
      </c>
      <c r="D65" s="32">
        <f t="shared" si="0"/>
        <v>88</v>
      </c>
      <c r="E65" s="1" t="s">
        <v>218</v>
      </c>
      <c r="F65" s="1">
        <v>10</v>
      </c>
      <c r="G65" s="1">
        <v>10</v>
      </c>
      <c r="H65" s="1">
        <v>0</v>
      </c>
      <c r="I65" s="1">
        <v>10</v>
      </c>
      <c r="J65" s="1">
        <v>10</v>
      </c>
      <c r="K65" s="1">
        <v>10</v>
      </c>
      <c r="L65" s="1">
        <v>15</v>
      </c>
      <c r="M65" s="1">
        <v>10</v>
      </c>
      <c r="N65" s="1">
        <v>0</v>
      </c>
      <c r="O65" s="1">
        <v>5</v>
      </c>
      <c r="P65" s="1">
        <v>8</v>
      </c>
      <c r="Q65" s="1" t="s">
        <v>191</v>
      </c>
    </row>
    <row r="66" spans="1:17">
      <c r="A66" s="2">
        <v>65</v>
      </c>
      <c r="B66" s="2" t="s">
        <v>84</v>
      </c>
      <c r="C66" s="2" t="s">
        <v>86</v>
      </c>
      <c r="D66" s="32">
        <f t="shared" si="0"/>
        <v>93</v>
      </c>
      <c r="E66" s="1" t="s">
        <v>218</v>
      </c>
      <c r="F66" s="23">
        <v>10</v>
      </c>
      <c r="G66" s="23">
        <v>10</v>
      </c>
      <c r="H66" s="23">
        <v>5</v>
      </c>
      <c r="I66" s="23">
        <v>10</v>
      </c>
      <c r="J66" s="23">
        <v>10</v>
      </c>
      <c r="K66" s="23">
        <v>10</v>
      </c>
      <c r="L66" s="23">
        <v>15</v>
      </c>
      <c r="M66" s="23">
        <v>8</v>
      </c>
      <c r="N66" s="23">
        <v>0</v>
      </c>
      <c r="O66" s="23">
        <v>5</v>
      </c>
      <c r="P66" s="23">
        <v>10</v>
      </c>
      <c r="Q66" s="23" t="s">
        <v>255</v>
      </c>
    </row>
    <row r="67" spans="1:17">
      <c r="A67" s="2">
        <v>66</v>
      </c>
      <c r="B67" s="2" t="s">
        <v>84</v>
      </c>
      <c r="C67" s="2" t="s">
        <v>87</v>
      </c>
      <c r="D67" s="32">
        <f t="shared" si="0"/>
        <v>60</v>
      </c>
      <c r="E67" s="1" t="s">
        <v>218</v>
      </c>
      <c r="F67" s="1">
        <v>10</v>
      </c>
      <c r="G67" s="1">
        <v>10</v>
      </c>
      <c r="H67" s="1">
        <v>0</v>
      </c>
      <c r="I67" s="1">
        <v>10</v>
      </c>
      <c r="J67" s="1">
        <v>10</v>
      </c>
      <c r="K67" s="1">
        <v>10</v>
      </c>
      <c r="L67" s="1">
        <v>5</v>
      </c>
      <c r="M67" s="1">
        <v>0</v>
      </c>
      <c r="N67" s="1">
        <v>0</v>
      </c>
      <c r="O67" s="1">
        <v>5</v>
      </c>
      <c r="P67" s="1">
        <v>0</v>
      </c>
      <c r="Q67" s="1" t="s">
        <v>192</v>
      </c>
    </row>
    <row r="68" spans="1:17">
      <c r="A68" s="2">
        <v>67</v>
      </c>
      <c r="B68" s="2" t="s">
        <v>84</v>
      </c>
      <c r="C68" s="2" t="s">
        <v>88</v>
      </c>
      <c r="D68" s="32">
        <f t="shared" si="0"/>
        <v>100</v>
      </c>
      <c r="E68" s="1" t="s">
        <v>218</v>
      </c>
      <c r="F68" s="1">
        <v>10</v>
      </c>
      <c r="G68" s="1">
        <v>10</v>
      </c>
      <c r="H68" s="1">
        <v>10</v>
      </c>
      <c r="I68" s="1">
        <v>10</v>
      </c>
      <c r="J68" s="1">
        <v>10</v>
      </c>
      <c r="K68" s="1">
        <v>10</v>
      </c>
      <c r="L68" s="1">
        <v>15</v>
      </c>
      <c r="M68" s="1">
        <v>10</v>
      </c>
      <c r="N68" s="1">
        <v>0</v>
      </c>
      <c r="O68" s="1">
        <v>5</v>
      </c>
      <c r="P68" s="1">
        <v>10</v>
      </c>
      <c r="Q68" s="1" t="s">
        <v>193</v>
      </c>
    </row>
    <row r="69" spans="1:17" s="41" customFormat="1">
      <c r="A69" s="41">
        <v>68</v>
      </c>
      <c r="B69" s="41" t="s">
        <v>84</v>
      </c>
      <c r="C69" s="41" t="s">
        <v>89</v>
      </c>
      <c r="D69" s="32">
        <f t="shared" ref="D69:D111" si="1">IF(E69="遲交",SUM(F69:P69)*0.7,SUM(F69:P69))</f>
        <v>100</v>
      </c>
      <c r="E69" s="5" t="s">
        <v>218</v>
      </c>
      <c r="F69" s="42">
        <v>10</v>
      </c>
      <c r="G69" s="42">
        <v>10</v>
      </c>
      <c r="H69" s="42">
        <v>5</v>
      </c>
      <c r="I69" s="42">
        <v>10</v>
      </c>
      <c r="J69" s="42">
        <v>10</v>
      </c>
      <c r="K69" s="42">
        <v>10</v>
      </c>
      <c r="L69" s="42">
        <v>20</v>
      </c>
      <c r="M69" s="42">
        <v>10</v>
      </c>
      <c r="N69" s="42">
        <v>0</v>
      </c>
      <c r="O69" s="42">
        <v>5</v>
      </c>
      <c r="P69" s="42">
        <v>10</v>
      </c>
      <c r="Q69" s="42" t="s">
        <v>259</v>
      </c>
    </row>
    <row r="70" spans="1:17" s="41" customFormat="1">
      <c r="A70" s="41">
        <v>69</v>
      </c>
      <c r="B70" s="41" t="s">
        <v>84</v>
      </c>
      <c r="C70" s="41" t="s">
        <v>90</v>
      </c>
      <c r="D70" s="32">
        <f t="shared" si="1"/>
        <v>95</v>
      </c>
      <c r="E70" s="3" t="s">
        <v>155</v>
      </c>
      <c r="F70" s="38">
        <v>10</v>
      </c>
      <c r="G70" s="38">
        <v>10</v>
      </c>
      <c r="H70" s="38">
        <v>0</v>
      </c>
      <c r="I70" s="38">
        <v>10</v>
      </c>
      <c r="J70" s="38">
        <v>10</v>
      </c>
      <c r="K70" s="38">
        <v>10</v>
      </c>
      <c r="L70" s="38">
        <v>20</v>
      </c>
      <c r="M70" s="38">
        <v>10</v>
      </c>
      <c r="N70" s="38">
        <v>0</v>
      </c>
      <c r="O70" s="38">
        <v>5</v>
      </c>
      <c r="P70" s="38">
        <v>10</v>
      </c>
      <c r="Q70" s="38" t="s">
        <v>260</v>
      </c>
    </row>
    <row r="71" spans="1:17" s="41" customFormat="1">
      <c r="A71" s="41">
        <v>70</v>
      </c>
      <c r="B71" s="41" t="s">
        <v>84</v>
      </c>
      <c r="C71" s="41" t="s">
        <v>91</v>
      </c>
      <c r="D71" s="32">
        <f t="shared" si="1"/>
        <v>100</v>
      </c>
      <c r="E71" s="3" t="s">
        <v>155</v>
      </c>
      <c r="F71" s="38">
        <v>10</v>
      </c>
      <c r="G71" s="38">
        <v>10</v>
      </c>
      <c r="H71" s="38">
        <v>5</v>
      </c>
      <c r="I71" s="38">
        <v>10</v>
      </c>
      <c r="J71" s="38">
        <v>10</v>
      </c>
      <c r="K71" s="38">
        <v>10</v>
      </c>
      <c r="L71" s="38">
        <v>20</v>
      </c>
      <c r="M71" s="38">
        <v>10</v>
      </c>
      <c r="N71" s="38">
        <v>0</v>
      </c>
      <c r="O71" s="38">
        <v>5</v>
      </c>
      <c r="P71" s="38">
        <v>10</v>
      </c>
      <c r="Q71" s="38" t="s">
        <v>261</v>
      </c>
    </row>
    <row r="72" spans="1:17">
      <c r="A72" s="2">
        <v>71</v>
      </c>
      <c r="B72" s="2" t="s">
        <v>84</v>
      </c>
      <c r="C72" s="2" t="s">
        <v>92</v>
      </c>
      <c r="D72" s="32">
        <f t="shared" si="1"/>
        <v>105</v>
      </c>
      <c r="E72" s="3" t="s">
        <v>155</v>
      </c>
      <c r="F72" s="11">
        <v>10</v>
      </c>
      <c r="G72" s="11">
        <v>10</v>
      </c>
      <c r="H72" s="11">
        <v>10</v>
      </c>
      <c r="I72" s="11">
        <v>10</v>
      </c>
      <c r="J72" s="11">
        <v>10</v>
      </c>
      <c r="K72" s="11">
        <v>10</v>
      </c>
      <c r="L72" s="11">
        <v>20</v>
      </c>
      <c r="M72" s="11">
        <v>10</v>
      </c>
      <c r="N72" s="11">
        <v>0</v>
      </c>
      <c r="O72" s="11">
        <v>5</v>
      </c>
      <c r="P72" s="11">
        <v>10</v>
      </c>
      <c r="Q72" s="6" t="s">
        <v>223</v>
      </c>
    </row>
    <row r="73" spans="1:17">
      <c r="A73" s="2">
        <v>72</v>
      </c>
      <c r="B73" s="2" t="s">
        <v>93</v>
      </c>
      <c r="C73" s="2" t="s">
        <v>94</v>
      </c>
      <c r="D73" s="32">
        <f t="shared" si="1"/>
        <v>105</v>
      </c>
      <c r="E73" s="3" t="s">
        <v>155</v>
      </c>
      <c r="F73" s="11">
        <v>10</v>
      </c>
      <c r="G73" s="11">
        <v>10</v>
      </c>
      <c r="H73" s="11">
        <v>10</v>
      </c>
      <c r="I73" s="11">
        <v>10</v>
      </c>
      <c r="J73" s="11">
        <v>10</v>
      </c>
      <c r="K73" s="11">
        <v>10</v>
      </c>
      <c r="L73" s="11">
        <v>20</v>
      </c>
      <c r="M73" s="11">
        <v>10</v>
      </c>
      <c r="N73" s="11">
        <v>0</v>
      </c>
      <c r="O73" s="11">
        <v>5</v>
      </c>
      <c r="P73" s="11">
        <v>10</v>
      </c>
      <c r="Q73" s="6" t="s">
        <v>224</v>
      </c>
    </row>
    <row r="74" spans="1:17">
      <c r="A74" s="2">
        <v>73</v>
      </c>
      <c r="B74" s="2" t="s">
        <v>95</v>
      </c>
      <c r="C74" s="2" t="s">
        <v>96</v>
      </c>
      <c r="D74" s="32">
        <f t="shared" si="1"/>
        <v>103</v>
      </c>
      <c r="E74" s="3" t="s">
        <v>155</v>
      </c>
      <c r="F74" s="12">
        <v>10</v>
      </c>
      <c r="G74" s="12">
        <v>10</v>
      </c>
      <c r="H74" s="11">
        <v>10</v>
      </c>
      <c r="I74" s="11">
        <v>10</v>
      </c>
      <c r="J74" s="11">
        <v>10</v>
      </c>
      <c r="K74" s="11">
        <v>10</v>
      </c>
      <c r="L74" s="11">
        <v>18</v>
      </c>
      <c r="M74" s="11">
        <v>10</v>
      </c>
      <c r="N74" s="11">
        <v>0</v>
      </c>
      <c r="O74" s="11">
        <v>5</v>
      </c>
      <c r="P74" s="11">
        <v>10</v>
      </c>
      <c r="Q74" s="6" t="s">
        <v>225</v>
      </c>
    </row>
    <row r="75" spans="1:17">
      <c r="A75" s="2">
        <v>74</v>
      </c>
      <c r="B75" s="2" t="s">
        <v>97</v>
      </c>
      <c r="C75" s="2" t="s">
        <v>98</v>
      </c>
      <c r="D75" s="32">
        <f t="shared" si="1"/>
        <v>103</v>
      </c>
      <c r="E75" s="3" t="s">
        <v>155</v>
      </c>
      <c r="F75" s="11">
        <v>10</v>
      </c>
      <c r="G75" s="11">
        <v>10</v>
      </c>
      <c r="H75" s="11">
        <v>10</v>
      </c>
      <c r="I75" s="11">
        <v>10</v>
      </c>
      <c r="J75" s="11">
        <v>10</v>
      </c>
      <c r="K75" s="11">
        <v>10</v>
      </c>
      <c r="L75" s="11">
        <v>18</v>
      </c>
      <c r="M75" s="11">
        <v>10</v>
      </c>
      <c r="N75" s="11">
        <v>0</v>
      </c>
      <c r="O75" s="11">
        <v>5</v>
      </c>
      <c r="P75" s="11">
        <v>10</v>
      </c>
      <c r="Q75" s="6" t="s">
        <v>226</v>
      </c>
    </row>
    <row r="76" spans="1:17" s="28" customFormat="1">
      <c r="A76" s="28">
        <v>75</v>
      </c>
      <c r="B76" s="28" t="s">
        <v>97</v>
      </c>
      <c r="C76" s="28" t="s">
        <v>99</v>
      </c>
      <c r="D76" s="29">
        <f t="shared" si="1"/>
        <v>0</v>
      </c>
      <c r="E76" s="33" t="s">
        <v>155</v>
      </c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 t="s">
        <v>222</v>
      </c>
    </row>
    <row r="77" spans="1:17">
      <c r="A77" s="2">
        <v>76</v>
      </c>
      <c r="B77" s="2" t="s">
        <v>97</v>
      </c>
      <c r="C77" s="2" t="s">
        <v>100</v>
      </c>
      <c r="D77" s="32">
        <f t="shared" si="1"/>
        <v>93</v>
      </c>
      <c r="E77" s="3" t="s">
        <v>155</v>
      </c>
      <c r="F77" s="11">
        <v>10</v>
      </c>
      <c r="G77" s="13">
        <v>10</v>
      </c>
      <c r="H77" s="13">
        <v>0</v>
      </c>
      <c r="I77" s="13">
        <v>10</v>
      </c>
      <c r="J77" s="13">
        <v>10</v>
      </c>
      <c r="K77" s="13">
        <v>10</v>
      </c>
      <c r="L77" s="13">
        <v>18</v>
      </c>
      <c r="M77" s="13">
        <v>10</v>
      </c>
      <c r="N77" s="13">
        <v>0</v>
      </c>
      <c r="O77" s="13">
        <v>5</v>
      </c>
      <c r="P77" s="13">
        <v>10</v>
      </c>
      <c r="Q77" s="38" t="s">
        <v>258</v>
      </c>
    </row>
    <row r="78" spans="1:17">
      <c r="A78" s="2">
        <v>77</v>
      </c>
      <c r="B78" s="2" t="s">
        <v>97</v>
      </c>
      <c r="C78" s="2" t="s">
        <v>101</v>
      </c>
      <c r="D78" s="32">
        <f t="shared" si="1"/>
        <v>93</v>
      </c>
      <c r="E78" s="3" t="s">
        <v>155</v>
      </c>
      <c r="F78" s="11">
        <v>10</v>
      </c>
      <c r="G78" s="11">
        <v>10</v>
      </c>
      <c r="H78" s="11">
        <v>0</v>
      </c>
      <c r="I78" s="11">
        <v>10</v>
      </c>
      <c r="J78" s="11">
        <v>10</v>
      </c>
      <c r="K78" s="11">
        <v>10</v>
      </c>
      <c r="L78" s="11">
        <v>18</v>
      </c>
      <c r="M78" s="11">
        <v>10</v>
      </c>
      <c r="N78" s="11">
        <v>0</v>
      </c>
      <c r="O78" s="11">
        <v>5</v>
      </c>
      <c r="P78" s="11">
        <v>10</v>
      </c>
      <c r="Q78" s="6" t="s">
        <v>227</v>
      </c>
    </row>
    <row r="79" spans="1:17">
      <c r="A79" s="2">
        <v>78</v>
      </c>
      <c r="B79" s="2" t="s">
        <v>97</v>
      </c>
      <c r="C79" s="2" t="s">
        <v>102</v>
      </c>
      <c r="D79" s="32">
        <f t="shared" si="1"/>
        <v>93</v>
      </c>
      <c r="E79" s="3" t="s">
        <v>155</v>
      </c>
      <c r="F79" s="11">
        <v>10</v>
      </c>
      <c r="G79" s="11">
        <v>10</v>
      </c>
      <c r="H79" s="11">
        <v>0</v>
      </c>
      <c r="I79" s="11">
        <v>10</v>
      </c>
      <c r="J79" s="11">
        <v>10</v>
      </c>
      <c r="K79" s="11">
        <v>10</v>
      </c>
      <c r="L79" s="11">
        <v>18</v>
      </c>
      <c r="M79" s="11">
        <v>10</v>
      </c>
      <c r="N79" s="11">
        <v>0</v>
      </c>
      <c r="O79" s="11">
        <v>5</v>
      </c>
      <c r="P79" s="11">
        <v>10</v>
      </c>
      <c r="Q79" s="6" t="s">
        <v>228</v>
      </c>
    </row>
    <row r="80" spans="1:17">
      <c r="A80" s="2">
        <v>79</v>
      </c>
      <c r="B80" s="2" t="s">
        <v>97</v>
      </c>
      <c r="C80" s="2" t="s">
        <v>103</v>
      </c>
      <c r="D80" s="32">
        <f t="shared" si="1"/>
        <v>93</v>
      </c>
      <c r="E80" s="3" t="s">
        <v>155</v>
      </c>
      <c r="F80" s="11">
        <v>10</v>
      </c>
      <c r="G80" s="11">
        <v>10</v>
      </c>
      <c r="H80" s="11">
        <v>0</v>
      </c>
      <c r="I80" s="11">
        <v>10</v>
      </c>
      <c r="J80" s="11">
        <v>10</v>
      </c>
      <c r="K80" s="11">
        <v>10</v>
      </c>
      <c r="L80" s="11">
        <v>18</v>
      </c>
      <c r="M80" s="11">
        <v>10</v>
      </c>
      <c r="N80" s="11">
        <v>0</v>
      </c>
      <c r="O80" s="11">
        <v>5</v>
      </c>
      <c r="P80" s="11">
        <v>10</v>
      </c>
      <c r="Q80" s="6" t="s">
        <v>229</v>
      </c>
    </row>
    <row r="81" spans="1:17">
      <c r="A81" s="2">
        <v>80</v>
      </c>
      <c r="B81" s="2" t="s">
        <v>97</v>
      </c>
      <c r="C81" s="2" t="s">
        <v>104</v>
      </c>
      <c r="D81" s="32">
        <f t="shared" si="1"/>
        <v>93</v>
      </c>
      <c r="E81" s="3" t="s">
        <v>155</v>
      </c>
      <c r="F81" s="11">
        <v>10</v>
      </c>
      <c r="G81" s="11">
        <v>10</v>
      </c>
      <c r="H81" s="11">
        <v>0</v>
      </c>
      <c r="I81" s="11">
        <v>10</v>
      </c>
      <c r="J81" s="11">
        <v>10</v>
      </c>
      <c r="K81" s="11">
        <v>10</v>
      </c>
      <c r="L81" s="11">
        <v>18</v>
      </c>
      <c r="M81" s="11">
        <v>10</v>
      </c>
      <c r="N81" s="11">
        <v>0</v>
      </c>
      <c r="O81" s="11">
        <v>5</v>
      </c>
      <c r="P81" s="11">
        <v>10</v>
      </c>
      <c r="Q81" s="6" t="s">
        <v>229</v>
      </c>
    </row>
    <row r="82" spans="1:17">
      <c r="A82" s="2">
        <v>81</v>
      </c>
      <c r="B82" s="2" t="s">
        <v>105</v>
      </c>
      <c r="C82" s="2" t="s">
        <v>106</v>
      </c>
      <c r="D82" s="32">
        <f t="shared" si="1"/>
        <v>83</v>
      </c>
      <c r="E82" s="3" t="s">
        <v>155</v>
      </c>
      <c r="F82" s="11">
        <v>10</v>
      </c>
      <c r="G82" s="11">
        <v>10</v>
      </c>
      <c r="H82" s="11">
        <v>0</v>
      </c>
      <c r="I82" s="11">
        <v>10</v>
      </c>
      <c r="J82" s="11">
        <v>10</v>
      </c>
      <c r="K82" s="11">
        <v>10</v>
      </c>
      <c r="L82" s="11">
        <v>18</v>
      </c>
      <c r="M82" s="11">
        <v>0</v>
      </c>
      <c r="N82" s="11">
        <v>0</v>
      </c>
      <c r="O82" s="11">
        <v>5</v>
      </c>
      <c r="P82" s="11">
        <v>10</v>
      </c>
      <c r="Q82" s="6" t="s">
        <v>230</v>
      </c>
    </row>
    <row r="83" spans="1:17">
      <c r="A83" s="2">
        <v>82</v>
      </c>
      <c r="B83" s="2" t="s">
        <v>105</v>
      </c>
      <c r="C83" s="2" t="s">
        <v>107</v>
      </c>
      <c r="D83" s="32">
        <f t="shared" si="1"/>
        <v>108</v>
      </c>
      <c r="E83" s="3" t="s">
        <v>155</v>
      </c>
      <c r="F83" s="11">
        <v>10</v>
      </c>
      <c r="G83" s="11">
        <v>10</v>
      </c>
      <c r="H83" s="11">
        <v>10</v>
      </c>
      <c r="I83" s="11">
        <v>10</v>
      </c>
      <c r="J83" s="11">
        <v>10</v>
      </c>
      <c r="K83" s="11">
        <v>10</v>
      </c>
      <c r="L83" s="11">
        <v>18</v>
      </c>
      <c r="M83" s="11">
        <v>10</v>
      </c>
      <c r="N83" s="20">
        <v>5</v>
      </c>
      <c r="O83" s="11">
        <v>5</v>
      </c>
      <c r="P83" s="11">
        <v>10</v>
      </c>
      <c r="Q83" s="6" t="s">
        <v>244</v>
      </c>
    </row>
    <row r="84" spans="1:17">
      <c r="A84" s="2">
        <v>83</v>
      </c>
      <c r="B84" s="2" t="s">
        <v>105</v>
      </c>
      <c r="C84" s="2" t="s">
        <v>108</v>
      </c>
      <c r="D84" s="32">
        <f t="shared" si="1"/>
        <v>110</v>
      </c>
      <c r="E84" s="3" t="s">
        <v>155</v>
      </c>
      <c r="F84" s="11">
        <v>10</v>
      </c>
      <c r="G84" s="14">
        <v>10</v>
      </c>
      <c r="H84" s="14">
        <v>10</v>
      </c>
      <c r="I84" s="14">
        <v>10</v>
      </c>
      <c r="J84" s="14">
        <v>10</v>
      </c>
      <c r="K84" s="14">
        <v>10</v>
      </c>
      <c r="L84" s="14">
        <v>20</v>
      </c>
      <c r="M84" s="14">
        <v>10</v>
      </c>
      <c r="N84" s="14">
        <v>5</v>
      </c>
      <c r="O84" s="14">
        <v>5</v>
      </c>
      <c r="P84" s="14">
        <v>10</v>
      </c>
      <c r="Q84" s="6"/>
    </row>
    <row r="85" spans="1:17">
      <c r="A85" s="2">
        <v>84</v>
      </c>
      <c r="B85" s="2" t="s">
        <v>105</v>
      </c>
      <c r="C85" s="2" t="s">
        <v>109</v>
      </c>
      <c r="D85" s="32">
        <f t="shared" si="1"/>
        <v>105</v>
      </c>
      <c r="E85" s="1" t="s">
        <v>155</v>
      </c>
      <c r="F85" s="1">
        <v>10</v>
      </c>
      <c r="G85" s="1">
        <v>10</v>
      </c>
      <c r="H85" s="1">
        <v>10</v>
      </c>
      <c r="I85" s="1">
        <v>10</v>
      </c>
      <c r="J85" s="1">
        <v>10</v>
      </c>
      <c r="K85" s="1">
        <v>10</v>
      </c>
      <c r="L85" s="1">
        <v>20</v>
      </c>
      <c r="M85" s="1">
        <v>10</v>
      </c>
      <c r="N85" s="1">
        <v>0</v>
      </c>
      <c r="O85" s="1">
        <v>5</v>
      </c>
      <c r="P85" s="1">
        <v>10</v>
      </c>
      <c r="Q85" s="1" t="s">
        <v>169</v>
      </c>
    </row>
    <row r="86" spans="1:17">
      <c r="A86" s="2">
        <v>85</v>
      </c>
      <c r="B86" s="2" t="s">
        <v>105</v>
      </c>
      <c r="C86" s="2" t="s">
        <v>110</v>
      </c>
      <c r="D86" s="32">
        <f t="shared" si="1"/>
        <v>105</v>
      </c>
      <c r="E86" s="1" t="s">
        <v>155</v>
      </c>
      <c r="F86" s="1">
        <v>10</v>
      </c>
      <c r="G86" s="1">
        <v>10</v>
      </c>
      <c r="H86" s="1">
        <v>10</v>
      </c>
      <c r="I86" s="1">
        <v>10</v>
      </c>
      <c r="J86" s="1">
        <v>10</v>
      </c>
      <c r="K86" s="1">
        <v>10</v>
      </c>
      <c r="L86" s="1">
        <v>20</v>
      </c>
      <c r="M86" s="1">
        <v>10</v>
      </c>
      <c r="N86" s="1">
        <v>0</v>
      </c>
      <c r="O86" s="1">
        <v>5</v>
      </c>
      <c r="P86" s="1">
        <v>10</v>
      </c>
      <c r="Q86" s="1" t="s">
        <v>169</v>
      </c>
    </row>
    <row r="87" spans="1:17">
      <c r="A87" s="2">
        <v>86</v>
      </c>
      <c r="B87" s="2" t="s">
        <v>105</v>
      </c>
      <c r="C87" s="2" t="s">
        <v>111</v>
      </c>
      <c r="D87" s="32">
        <f t="shared" si="1"/>
        <v>108</v>
      </c>
      <c r="E87" s="1" t="s">
        <v>155</v>
      </c>
      <c r="F87" s="1">
        <v>10</v>
      </c>
      <c r="G87" s="1">
        <v>10</v>
      </c>
      <c r="H87" s="1">
        <v>10</v>
      </c>
      <c r="I87" s="1">
        <v>10</v>
      </c>
      <c r="J87" s="1">
        <v>10</v>
      </c>
      <c r="K87" s="1">
        <v>10</v>
      </c>
      <c r="L87" s="1">
        <v>20</v>
      </c>
      <c r="M87" s="1">
        <v>8</v>
      </c>
      <c r="N87" s="1">
        <v>5</v>
      </c>
      <c r="O87" s="1">
        <v>5</v>
      </c>
      <c r="P87" s="1">
        <v>10</v>
      </c>
      <c r="Q87" s="1" t="s">
        <v>170</v>
      </c>
    </row>
    <row r="88" spans="1:17" ht="82.5">
      <c r="A88" s="2">
        <v>87</v>
      </c>
      <c r="B88" s="2" t="s">
        <v>105</v>
      </c>
      <c r="C88" s="2" t="s">
        <v>112</v>
      </c>
      <c r="D88" s="32">
        <f t="shared" si="1"/>
        <v>65</v>
      </c>
      <c r="E88" s="1" t="s">
        <v>155</v>
      </c>
      <c r="F88" s="1">
        <v>10</v>
      </c>
      <c r="G88" s="1">
        <v>4</v>
      </c>
      <c r="H88" s="1">
        <v>0</v>
      </c>
      <c r="I88" s="1">
        <v>10</v>
      </c>
      <c r="J88" s="1">
        <v>10</v>
      </c>
      <c r="K88" s="1">
        <v>10</v>
      </c>
      <c r="L88" s="1">
        <v>0</v>
      </c>
      <c r="M88" s="1">
        <v>10</v>
      </c>
      <c r="N88" s="1">
        <v>0</v>
      </c>
      <c r="O88" s="1">
        <v>5</v>
      </c>
      <c r="P88" s="1">
        <v>6</v>
      </c>
      <c r="Q88" s="7" t="s">
        <v>171</v>
      </c>
    </row>
    <row r="89" spans="1:17" ht="66">
      <c r="A89" s="2">
        <v>88</v>
      </c>
      <c r="B89" s="2" t="s">
        <v>105</v>
      </c>
      <c r="C89" s="2" t="s">
        <v>113</v>
      </c>
      <c r="D89" s="32">
        <f t="shared" si="1"/>
        <v>85</v>
      </c>
      <c r="E89" s="1" t="s">
        <v>155</v>
      </c>
      <c r="F89" s="1">
        <v>10</v>
      </c>
      <c r="G89" s="1">
        <v>10</v>
      </c>
      <c r="H89" s="1">
        <v>0</v>
      </c>
      <c r="I89" s="1">
        <v>10</v>
      </c>
      <c r="J89" s="1">
        <v>10</v>
      </c>
      <c r="K89" s="1">
        <v>10</v>
      </c>
      <c r="L89" s="1">
        <v>16</v>
      </c>
      <c r="M89" s="1">
        <v>8</v>
      </c>
      <c r="N89" s="1">
        <v>0</v>
      </c>
      <c r="O89" s="1">
        <v>5</v>
      </c>
      <c r="P89" s="1">
        <v>6</v>
      </c>
      <c r="Q89" s="7" t="s">
        <v>172</v>
      </c>
    </row>
    <row r="90" spans="1:17" ht="33">
      <c r="A90" s="2">
        <v>89</v>
      </c>
      <c r="B90" s="2" t="s">
        <v>105</v>
      </c>
      <c r="C90" s="2" t="s">
        <v>114</v>
      </c>
      <c r="D90" s="32">
        <f t="shared" si="1"/>
        <v>103</v>
      </c>
      <c r="E90" s="1" t="s">
        <v>155</v>
      </c>
      <c r="F90" s="1">
        <v>10</v>
      </c>
      <c r="G90" s="1">
        <v>10</v>
      </c>
      <c r="H90" s="1">
        <v>10</v>
      </c>
      <c r="I90" s="1">
        <v>10</v>
      </c>
      <c r="J90" s="1">
        <v>10</v>
      </c>
      <c r="K90" s="1">
        <v>10</v>
      </c>
      <c r="L90" s="1">
        <v>20</v>
      </c>
      <c r="M90" s="1">
        <v>8</v>
      </c>
      <c r="N90" s="1">
        <v>0</v>
      </c>
      <c r="O90" s="1">
        <v>5</v>
      </c>
      <c r="P90" s="1">
        <v>10</v>
      </c>
      <c r="Q90" s="7" t="s">
        <v>173</v>
      </c>
    </row>
    <row r="91" spans="1:17">
      <c r="A91" s="2">
        <v>90</v>
      </c>
      <c r="B91" s="2" t="s">
        <v>105</v>
      </c>
      <c r="C91" s="2" t="s">
        <v>115</v>
      </c>
      <c r="D91" s="32">
        <f t="shared" si="1"/>
        <v>105</v>
      </c>
      <c r="E91" s="1" t="s">
        <v>155</v>
      </c>
      <c r="F91" s="1">
        <v>10</v>
      </c>
      <c r="G91" s="1">
        <v>10</v>
      </c>
      <c r="H91" s="1">
        <v>10</v>
      </c>
      <c r="I91" s="1">
        <v>10</v>
      </c>
      <c r="J91" s="1">
        <v>10</v>
      </c>
      <c r="K91" s="1">
        <v>10</v>
      </c>
      <c r="L91" s="1">
        <v>20</v>
      </c>
      <c r="M91" s="1">
        <v>10</v>
      </c>
      <c r="N91" s="1">
        <v>0</v>
      </c>
      <c r="O91" s="1">
        <v>5</v>
      </c>
      <c r="P91" s="1">
        <v>10</v>
      </c>
      <c r="Q91" s="7" t="s">
        <v>174</v>
      </c>
    </row>
    <row r="92" spans="1:17" ht="49.5">
      <c r="A92" s="2">
        <v>91</v>
      </c>
      <c r="B92" s="2" t="s">
        <v>105</v>
      </c>
      <c r="C92" s="2" t="s">
        <v>116</v>
      </c>
      <c r="D92" s="32">
        <f t="shared" si="1"/>
        <v>99</v>
      </c>
      <c r="E92" s="1" t="s">
        <v>155</v>
      </c>
      <c r="F92" s="1">
        <v>10</v>
      </c>
      <c r="G92" s="1">
        <v>10</v>
      </c>
      <c r="H92" s="1">
        <v>10</v>
      </c>
      <c r="I92" s="1">
        <v>10</v>
      </c>
      <c r="J92" s="1">
        <v>10</v>
      </c>
      <c r="K92" s="1">
        <v>10</v>
      </c>
      <c r="L92" s="1">
        <v>16</v>
      </c>
      <c r="M92" s="1">
        <v>8</v>
      </c>
      <c r="N92" s="1">
        <v>0</v>
      </c>
      <c r="O92" s="1">
        <v>5</v>
      </c>
      <c r="P92" s="1">
        <v>10</v>
      </c>
      <c r="Q92" s="7" t="s">
        <v>175</v>
      </c>
    </row>
    <row r="93" spans="1:17" ht="49.5">
      <c r="A93" s="2">
        <v>92</v>
      </c>
      <c r="B93" s="2" t="s">
        <v>105</v>
      </c>
      <c r="C93" s="2" t="s">
        <v>117</v>
      </c>
      <c r="D93" s="32">
        <f t="shared" si="1"/>
        <v>76</v>
      </c>
      <c r="E93" s="1" t="s">
        <v>155</v>
      </c>
      <c r="F93" s="1">
        <v>10</v>
      </c>
      <c r="G93" s="1">
        <v>10</v>
      </c>
      <c r="H93" s="1">
        <v>10</v>
      </c>
      <c r="I93" s="1">
        <v>10</v>
      </c>
      <c r="J93" s="1">
        <v>10</v>
      </c>
      <c r="K93" s="1">
        <v>10</v>
      </c>
      <c r="L93" s="1">
        <v>16</v>
      </c>
      <c r="M93" s="1">
        <v>0</v>
      </c>
      <c r="N93" s="1">
        <v>0</v>
      </c>
      <c r="O93" s="1">
        <v>0</v>
      </c>
      <c r="P93" s="1">
        <v>0</v>
      </c>
      <c r="Q93" s="7" t="s">
        <v>176</v>
      </c>
    </row>
    <row r="94" spans="1:17">
      <c r="A94" s="2">
        <v>93</v>
      </c>
      <c r="B94" s="2" t="s">
        <v>105</v>
      </c>
      <c r="C94" s="2" t="s">
        <v>118</v>
      </c>
      <c r="D94" s="32">
        <f t="shared" si="1"/>
        <v>105</v>
      </c>
      <c r="E94" s="1" t="s">
        <v>155</v>
      </c>
      <c r="F94" s="1">
        <v>10</v>
      </c>
      <c r="G94" s="1">
        <v>10</v>
      </c>
      <c r="H94" s="1">
        <v>10</v>
      </c>
      <c r="I94" s="1">
        <v>10</v>
      </c>
      <c r="J94" s="1">
        <v>10</v>
      </c>
      <c r="K94" s="1">
        <v>10</v>
      </c>
      <c r="L94" s="1">
        <v>20</v>
      </c>
      <c r="M94" s="1">
        <v>10</v>
      </c>
      <c r="N94" s="1">
        <v>0</v>
      </c>
      <c r="O94" s="1">
        <v>5</v>
      </c>
      <c r="P94" s="1">
        <v>10</v>
      </c>
      <c r="Q94" s="7" t="s">
        <v>174</v>
      </c>
    </row>
    <row r="95" spans="1:17" ht="33">
      <c r="A95" s="2">
        <v>94</v>
      </c>
      <c r="B95" s="2" t="s">
        <v>105</v>
      </c>
      <c r="C95" s="2" t="s">
        <v>119</v>
      </c>
      <c r="D95" s="32">
        <f t="shared" si="1"/>
        <v>100</v>
      </c>
      <c r="E95" s="1" t="s">
        <v>155</v>
      </c>
      <c r="F95" s="1">
        <v>10</v>
      </c>
      <c r="G95" s="1">
        <v>10</v>
      </c>
      <c r="H95" s="1">
        <v>5</v>
      </c>
      <c r="I95" s="1">
        <v>10</v>
      </c>
      <c r="J95" s="1">
        <v>10</v>
      </c>
      <c r="K95" s="1">
        <v>10</v>
      </c>
      <c r="L95" s="1">
        <v>20</v>
      </c>
      <c r="M95" s="1">
        <v>10</v>
      </c>
      <c r="N95" s="1">
        <v>0</v>
      </c>
      <c r="O95" s="1">
        <v>5</v>
      </c>
      <c r="P95" s="1">
        <v>10</v>
      </c>
      <c r="Q95" s="7" t="s">
        <v>177</v>
      </c>
    </row>
    <row r="96" spans="1:17" ht="82.5">
      <c r="A96" s="2">
        <v>95</v>
      </c>
      <c r="B96" s="2" t="s">
        <v>120</v>
      </c>
      <c r="C96" s="2" t="s">
        <v>121</v>
      </c>
      <c r="D96" s="32">
        <f t="shared" si="1"/>
        <v>95</v>
      </c>
      <c r="E96" s="1" t="s">
        <v>155</v>
      </c>
      <c r="F96" s="1">
        <v>10</v>
      </c>
      <c r="G96" s="1">
        <v>10</v>
      </c>
      <c r="H96" s="1">
        <v>10</v>
      </c>
      <c r="I96" s="1">
        <v>7</v>
      </c>
      <c r="J96" s="1">
        <v>7</v>
      </c>
      <c r="K96" s="1">
        <v>10</v>
      </c>
      <c r="L96" s="1">
        <v>18</v>
      </c>
      <c r="M96" s="1">
        <v>8</v>
      </c>
      <c r="N96" s="1">
        <v>0</v>
      </c>
      <c r="O96" s="1">
        <v>5</v>
      </c>
      <c r="P96" s="1">
        <v>10</v>
      </c>
      <c r="Q96" s="7" t="s">
        <v>178</v>
      </c>
    </row>
    <row r="97" spans="1:17" ht="99">
      <c r="A97" s="2">
        <v>96</v>
      </c>
      <c r="B97" s="2" t="s">
        <v>120</v>
      </c>
      <c r="C97" s="2" t="s">
        <v>122</v>
      </c>
      <c r="D97" s="32">
        <f t="shared" si="1"/>
        <v>24</v>
      </c>
      <c r="E97" s="1" t="s">
        <v>155</v>
      </c>
      <c r="F97" s="1">
        <v>10</v>
      </c>
      <c r="G97" s="1">
        <v>4</v>
      </c>
      <c r="H97" s="1">
        <v>0</v>
      </c>
      <c r="I97" s="1">
        <v>0</v>
      </c>
      <c r="J97" s="1">
        <v>10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7" t="s">
        <v>179</v>
      </c>
    </row>
    <row r="98" spans="1:17">
      <c r="A98" s="2">
        <v>97</v>
      </c>
      <c r="B98" s="2" t="s">
        <v>120</v>
      </c>
      <c r="C98" s="2" t="s">
        <v>123</v>
      </c>
      <c r="D98" s="32">
        <f t="shared" si="1"/>
        <v>0</v>
      </c>
      <c r="E98" s="1" t="s">
        <v>159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 t="s">
        <v>180</v>
      </c>
    </row>
    <row r="99" spans="1:17" ht="33">
      <c r="A99" s="2">
        <v>98</v>
      </c>
      <c r="B99" s="2" t="s">
        <v>120</v>
      </c>
      <c r="C99" s="2" t="s">
        <v>124</v>
      </c>
      <c r="D99" s="32">
        <f t="shared" si="1"/>
        <v>93</v>
      </c>
      <c r="E99" s="1" t="s">
        <v>155</v>
      </c>
      <c r="F99" s="1">
        <v>10</v>
      </c>
      <c r="G99" s="1">
        <v>10</v>
      </c>
      <c r="H99" s="1">
        <v>0</v>
      </c>
      <c r="I99" s="1">
        <v>10</v>
      </c>
      <c r="J99" s="1">
        <v>10</v>
      </c>
      <c r="K99" s="1">
        <v>10</v>
      </c>
      <c r="L99" s="1">
        <v>18</v>
      </c>
      <c r="M99" s="1">
        <v>10</v>
      </c>
      <c r="N99" s="1">
        <v>0</v>
      </c>
      <c r="O99" s="1">
        <v>5</v>
      </c>
      <c r="P99" s="1">
        <v>10</v>
      </c>
      <c r="Q99" s="7" t="s">
        <v>181</v>
      </c>
    </row>
    <row r="100" spans="1:17" ht="33">
      <c r="A100" s="2">
        <v>99</v>
      </c>
      <c r="B100" s="2" t="s">
        <v>120</v>
      </c>
      <c r="C100" s="2" t="s">
        <v>125</v>
      </c>
      <c r="D100" s="32">
        <f t="shared" si="1"/>
        <v>45</v>
      </c>
      <c r="E100" s="1" t="s">
        <v>155</v>
      </c>
      <c r="F100" s="1">
        <v>10</v>
      </c>
      <c r="G100" s="1">
        <v>10</v>
      </c>
      <c r="H100" s="1">
        <v>5</v>
      </c>
      <c r="I100" s="1">
        <v>10</v>
      </c>
      <c r="J100" s="1">
        <v>10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7" t="s">
        <v>182</v>
      </c>
    </row>
    <row r="101" spans="1:17">
      <c r="A101" s="2">
        <v>100</v>
      </c>
      <c r="B101" s="2" t="s">
        <v>126</v>
      </c>
      <c r="C101" s="2" t="s">
        <v>127</v>
      </c>
      <c r="D101" s="32">
        <f t="shared" si="1"/>
        <v>80</v>
      </c>
      <c r="E101" s="2" t="s">
        <v>218</v>
      </c>
      <c r="F101" s="1">
        <v>10</v>
      </c>
      <c r="G101" s="1">
        <v>10</v>
      </c>
      <c r="H101" s="1">
        <v>0</v>
      </c>
      <c r="I101" s="1">
        <v>10</v>
      </c>
      <c r="J101" s="1">
        <v>10</v>
      </c>
      <c r="K101" s="1">
        <v>10</v>
      </c>
      <c r="L101" s="1">
        <v>5</v>
      </c>
      <c r="M101" s="1">
        <v>10</v>
      </c>
      <c r="N101" s="1">
        <v>0</v>
      </c>
      <c r="O101" s="1">
        <v>5</v>
      </c>
      <c r="P101" s="1">
        <v>10</v>
      </c>
      <c r="Q101" s="7" t="s">
        <v>237</v>
      </c>
    </row>
    <row r="102" spans="1:17">
      <c r="A102" s="2">
        <v>101</v>
      </c>
      <c r="B102" s="2" t="s">
        <v>126</v>
      </c>
      <c r="C102" s="2" t="s">
        <v>128</v>
      </c>
      <c r="D102" s="32">
        <f t="shared" si="1"/>
        <v>80</v>
      </c>
      <c r="E102" s="2" t="s">
        <v>218</v>
      </c>
      <c r="F102" s="2">
        <v>10</v>
      </c>
      <c r="G102" s="2">
        <v>10</v>
      </c>
      <c r="H102" s="2">
        <v>0</v>
      </c>
      <c r="I102" s="2">
        <v>10</v>
      </c>
      <c r="J102" s="2">
        <v>10</v>
      </c>
      <c r="K102" s="2">
        <v>10</v>
      </c>
      <c r="L102" s="2">
        <v>5</v>
      </c>
      <c r="M102" s="2">
        <v>10</v>
      </c>
      <c r="N102" s="2">
        <v>0</v>
      </c>
      <c r="O102" s="2">
        <v>5</v>
      </c>
      <c r="P102" s="2">
        <v>10</v>
      </c>
      <c r="Q102" s="7" t="s">
        <v>237</v>
      </c>
    </row>
    <row r="103" spans="1:17">
      <c r="A103" s="2">
        <v>102</v>
      </c>
      <c r="B103" s="2" t="s">
        <v>129</v>
      </c>
      <c r="C103" s="2" t="s">
        <v>130</v>
      </c>
      <c r="D103" s="32">
        <f t="shared" si="1"/>
        <v>90</v>
      </c>
      <c r="E103" s="2" t="s">
        <v>218</v>
      </c>
      <c r="F103" s="2">
        <v>10</v>
      </c>
      <c r="G103" s="2">
        <v>10</v>
      </c>
      <c r="H103" s="2">
        <v>10</v>
      </c>
      <c r="I103" s="2">
        <v>10</v>
      </c>
      <c r="J103" s="2">
        <v>10</v>
      </c>
      <c r="K103" s="2">
        <v>10</v>
      </c>
      <c r="L103" s="2">
        <v>5</v>
      </c>
      <c r="M103" s="2">
        <v>10</v>
      </c>
      <c r="N103" s="2">
        <v>0</v>
      </c>
      <c r="O103" s="2">
        <v>5</v>
      </c>
      <c r="P103" s="2">
        <v>10</v>
      </c>
      <c r="Q103" s="2" t="s">
        <v>236</v>
      </c>
    </row>
    <row r="104" spans="1:17" customFormat="1">
      <c r="A104" s="2">
        <v>103</v>
      </c>
      <c r="B104" s="2" t="s">
        <v>131</v>
      </c>
      <c r="C104" s="2" t="s">
        <v>132</v>
      </c>
      <c r="D104" s="32">
        <f t="shared" si="1"/>
        <v>103</v>
      </c>
      <c r="E104" s="2" t="s">
        <v>218</v>
      </c>
      <c r="F104" s="2">
        <v>10</v>
      </c>
      <c r="G104" s="2">
        <v>10</v>
      </c>
      <c r="H104" s="2">
        <v>10</v>
      </c>
      <c r="I104" s="2">
        <v>10</v>
      </c>
      <c r="J104" s="2">
        <v>10</v>
      </c>
      <c r="K104" s="2">
        <v>10</v>
      </c>
      <c r="L104" s="2">
        <v>18</v>
      </c>
      <c r="M104" s="2">
        <v>10</v>
      </c>
      <c r="N104" s="2">
        <v>0</v>
      </c>
      <c r="O104" s="2">
        <v>5</v>
      </c>
      <c r="P104" s="2">
        <v>10</v>
      </c>
      <c r="Q104" s="19" t="s">
        <v>242</v>
      </c>
    </row>
    <row r="105" spans="1:17">
      <c r="A105" s="2">
        <v>104</v>
      </c>
      <c r="B105" s="2" t="s">
        <v>131</v>
      </c>
      <c r="C105" s="2" t="s">
        <v>133</v>
      </c>
      <c r="D105" s="32">
        <f t="shared" si="1"/>
        <v>90</v>
      </c>
      <c r="E105" s="2" t="s">
        <v>235</v>
      </c>
      <c r="F105" s="2">
        <v>10</v>
      </c>
      <c r="G105" s="2">
        <v>10</v>
      </c>
      <c r="H105" s="2">
        <v>10</v>
      </c>
      <c r="I105" s="2">
        <v>10</v>
      </c>
      <c r="J105" s="2">
        <v>10</v>
      </c>
      <c r="K105" s="2">
        <v>10</v>
      </c>
      <c r="L105" s="2">
        <v>15</v>
      </c>
      <c r="M105" s="2">
        <v>10</v>
      </c>
      <c r="N105" s="2">
        <v>0</v>
      </c>
      <c r="O105" s="2">
        <v>5</v>
      </c>
      <c r="P105" s="2">
        <v>0</v>
      </c>
      <c r="Q105" s="2" t="s">
        <v>234</v>
      </c>
    </row>
    <row r="106" spans="1:17">
      <c r="A106" s="2">
        <v>105</v>
      </c>
      <c r="B106" s="2" t="s">
        <v>131</v>
      </c>
      <c r="C106" s="2" t="s">
        <v>134</v>
      </c>
      <c r="D106" s="32">
        <f t="shared" si="1"/>
        <v>95</v>
      </c>
      <c r="E106" s="2" t="s">
        <v>232</v>
      </c>
      <c r="F106" s="2">
        <v>10</v>
      </c>
      <c r="G106" s="2">
        <v>10</v>
      </c>
      <c r="H106" s="2">
        <v>10</v>
      </c>
      <c r="I106" s="2">
        <v>10</v>
      </c>
      <c r="J106" s="2">
        <v>10</v>
      </c>
      <c r="K106" s="2">
        <v>10</v>
      </c>
      <c r="L106" s="2">
        <v>20</v>
      </c>
      <c r="M106" s="2">
        <v>10</v>
      </c>
      <c r="N106" s="2">
        <v>0</v>
      </c>
      <c r="O106" s="2">
        <v>5</v>
      </c>
      <c r="P106" s="2">
        <v>0</v>
      </c>
      <c r="Q106" s="2" t="s">
        <v>233</v>
      </c>
    </row>
    <row r="107" spans="1:17">
      <c r="A107" s="2">
        <v>106</v>
      </c>
      <c r="B107" s="2" t="s">
        <v>131</v>
      </c>
      <c r="C107" s="2" t="s">
        <v>135</v>
      </c>
      <c r="D107" s="32">
        <f t="shared" si="1"/>
        <v>95</v>
      </c>
      <c r="E107" s="2" t="s">
        <v>218</v>
      </c>
      <c r="F107" s="2">
        <v>10</v>
      </c>
      <c r="G107" s="2">
        <v>10</v>
      </c>
      <c r="H107" s="2">
        <v>10</v>
      </c>
      <c r="I107" s="2">
        <v>10</v>
      </c>
      <c r="J107" s="2">
        <v>10</v>
      </c>
      <c r="K107" s="2">
        <v>10</v>
      </c>
      <c r="L107" s="2">
        <v>20</v>
      </c>
      <c r="M107" s="2">
        <v>10</v>
      </c>
      <c r="N107" s="2">
        <v>0</v>
      </c>
      <c r="O107" s="2">
        <v>5</v>
      </c>
      <c r="P107" s="2">
        <v>0</v>
      </c>
      <c r="Q107" s="2" t="s">
        <v>233</v>
      </c>
    </row>
    <row r="108" spans="1:17">
      <c r="A108" s="2">
        <v>107</v>
      </c>
      <c r="B108" s="2" t="s">
        <v>131</v>
      </c>
      <c r="C108" s="2" t="s">
        <v>136</v>
      </c>
      <c r="D108" s="32">
        <f t="shared" si="1"/>
        <v>95</v>
      </c>
      <c r="E108" s="2" t="s">
        <v>218</v>
      </c>
      <c r="F108" s="2">
        <v>10</v>
      </c>
      <c r="G108" s="2">
        <v>10</v>
      </c>
      <c r="H108" s="2">
        <v>10</v>
      </c>
      <c r="I108" s="2">
        <v>10</v>
      </c>
      <c r="J108" s="2">
        <v>10</v>
      </c>
      <c r="K108" s="2">
        <v>10</v>
      </c>
      <c r="L108" s="2">
        <v>20</v>
      </c>
      <c r="M108" s="2">
        <v>10</v>
      </c>
      <c r="N108" s="2">
        <v>0</v>
      </c>
      <c r="O108" s="2">
        <v>5</v>
      </c>
      <c r="P108" s="2">
        <v>0</v>
      </c>
      <c r="Q108" s="2" t="s">
        <v>233</v>
      </c>
    </row>
    <row r="109" spans="1:17">
      <c r="A109" s="2">
        <v>108</v>
      </c>
      <c r="B109" s="2" t="s">
        <v>137</v>
      </c>
      <c r="C109" s="2" t="s">
        <v>138</v>
      </c>
      <c r="D109" s="32">
        <f t="shared" si="1"/>
        <v>85</v>
      </c>
      <c r="E109" s="2" t="s">
        <v>218</v>
      </c>
      <c r="F109" s="2">
        <v>10</v>
      </c>
      <c r="G109" s="2">
        <v>10</v>
      </c>
      <c r="H109" s="2">
        <v>0</v>
      </c>
      <c r="I109" s="2">
        <v>0</v>
      </c>
      <c r="J109" s="2">
        <v>10</v>
      </c>
      <c r="K109" s="2">
        <v>10</v>
      </c>
      <c r="L109" s="2">
        <v>20</v>
      </c>
      <c r="M109" s="2">
        <v>10</v>
      </c>
      <c r="N109" s="2">
        <v>0</v>
      </c>
      <c r="O109" s="2">
        <v>5</v>
      </c>
      <c r="P109" s="2">
        <v>10</v>
      </c>
      <c r="Q109" s="2" t="s">
        <v>231</v>
      </c>
    </row>
    <row r="110" spans="1:17">
      <c r="A110" s="2">
        <v>109</v>
      </c>
      <c r="B110" s="2" t="s">
        <v>137</v>
      </c>
      <c r="C110" s="2" t="s">
        <v>139</v>
      </c>
      <c r="D110" s="32">
        <f t="shared" si="1"/>
        <v>110</v>
      </c>
      <c r="E110" s="2" t="s">
        <v>218</v>
      </c>
      <c r="F110" s="2">
        <v>10</v>
      </c>
      <c r="G110" s="2">
        <v>10</v>
      </c>
      <c r="H110" s="2">
        <v>10</v>
      </c>
      <c r="I110" s="2">
        <v>10</v>
      </c>
      <c r="J110" s="2">
        <v>10</v>
      </c>
      <c r="K110" s="2">
        <v>10</v>
      </c>
      <c r="L110" s="2">
        <v>20</v>
      </c>
      <c r="M110" s="2">
        <v>10</v>
      </c>
      <c r="N110" s="2">
        <v>5</v>
      </c>
      <c r="O110" s="2">
        <v>5</v>
      </c>
      <c r="P110" s="2">
        <v>10</v>
      </c>
    </row>
    <row r="111" spans="1:17">
      <c r="A111" s="2">
        <v>110</v>
      </c>
      <c r="B111" s="2" t="s">
        <v>137</v>
      </c>
      <c r="C111" s="2" t="s">
        <v>140</v>
      </c>
      <c r="D111" s="32">
        <f t="shared" si="1"/>
        <v>110</v>
      </c>
      <c r="E111" s="2" t="s">
        <v>221</v>
      </c>
      <c r="F111" s="2">
        <v>10</v>
      </c>
      <c r="G111" s="2">
        <v>10</v>
      </c>
      <c r="H111" s="2">
        <v>10</v>
      </c>
      <c r="I111" s="2">
        <v>10</v>
      </c>
      <c r="J111" s="2">
        <v>10</v>
      </c>
      <c r="K111" s="2">
        <v>10</v>
      </c>
      <c r="L111" s="2">
        <v>20</v>
      </c>
      <c r="M111" s="2">
        <v>10</v>
      </c>
      <c r="N111" s="2">
        <v>5</v>
      </c>
      <c r="O111" s="2">
        <v>5</v>
      </c>
      <c r="P111" s="2">
        <v>10</v>
      </c>
    </row>
    <row r="114" spans="3:15" ht="33">
      <c r="C114" s="24" t="s">
        <v>250</v>
      </c>
      <c r="D114" s="25">
        <f>COUNTIF(D3:D111,"&gt;0")</f>
        <v>93</v>
      </c>
    </row>
    <row r="115" spans="3:15">
      <c r="C115" s="26" t="s">
        <v>251</v>
      </c>
      <c r="D115" s="39">
        <f>SUM(D3:D111)/D114</f>
        <v>88.741935483870961</v>
      </c>
    </row>
    <row r="116" spans="3:15">
      <c r="O116" s="15"/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40" zoomScale="82" zoomScaleNormal="82" workbookViewId="0">
      <selection activeCell="D60" sqref="D60"/>
    </sheetView>
  </sheetViews>
  <sheetFormatPr defaultRowHeight="16.5"/>
  <cols>
    <col min="1" max="1" width="11.75" customWidth="1"/>
    <col min="3" max="3" width="16.75" customWidth="1"/>
    <col min="12" max="12" width="10.5" customWidth="1"/>
    <col min="17" max="17" width="49.625" bestFit="1" customWidth="1"/>
  </cols>
  <sheetData>
    <row r="1" spans="1:17">
      <c r="A1" s="2" t="s">
        <v>0</v>
      </c>
      <c r="B1" s="2" t="str">
        <f>全班!B1</f>
        <v>系 年 班</v>
      </c>
      <c r="C1" s="2" t="str">
        <f>全班!C1</f>
        <v>學號</v>
      </c>
      <c r="D1" s="2" t="str">
        <f>全班!D1</f>
        <v>成績</v>
      </c>
      <c r="E1" s="2" t="str">
        <f>全班!E1</f>
        <v>是否交(O/X)</v>
      </c>
      <c r="F1" s="2" t="str">
        <f>全班!F1</f>
        <v>介面(10%)</v>
      </c>
      <c r="G1" s="2" t="str">
        <f>全班!G1</f>
        <v>1.1(10%)</v>
      </c>
      <c r="H1" s="2" t="str">
        <f>全班!H1</f>
        <v>dpi(10%)</v>
      </c>
      <c r="I1" s="2" t="str">
        <f>全班!I1</f>
        <v>1.2(10%)</v>
      </c>
      <c r="J1" s="2" t="str">
        <f>全班!J1</f>
        <v>1.3(10%)</v>
      </c>
      <c r="K1" s="2" t="str">
        <f>全班!K1</f>
        <v>1.4(10%)</v>
      </c>
      <c r="L1" s="2" t="str">
        <f>全班!L1</f>
        <v>2.(20%)</v>
      </c>
      <c r="M1" s="2" t="str">
        <f>全班!M1</f>
        <v>3.1(10%)</v>
      </c>
      <c r="N1" s="2" t="str">
        <f>全班!N1</f>
        <v>3.2(5%)</v>
      </c>
      <c r="O1" s="2" t="str">
        <f>全班!O1</f>
        <v>4.1(5%)</v>
      </c>
      <c r="P1" s="2" t="str">
        <f>全班!P1</f>
        <v>4.2(10%)</v>
      </c>
      <c r="Q1" s="2" t="s">
        <v>152</v>
      </c>
    </row>
    <row r="2" spans="1:17">
      <c r="A2" s="2" t="s">
        <v>141</v>
      </c>
      <c r="B2" s="2" t="s">
        <v>4</v>
      </c>
      <c r="C2" s="2" t="str">
        <f>全班!C2</f>
        <v>上課時間: 五[2-4]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82.5">
      <c r="A3" s="2">
        <v>1</v>
      </c>
      <c r="B3" s="2" t="s">
        <v>5</v>
      </c>
      <c r="C3" s="2" t="str">
        <f>全班!C3</f>
        <v>D84011117</v>
      </c>
      <c r="D3" s="31">
        <f>全班!D3</f>
        <v>79</v>
      </c>
      <c r="E3" s="2" t="str">
        <f>全班!E3</f>
        <v>O</v>
      </c>
      <c r="F3" s="2">
        <f>全班!F3</f>
        <v>10</v>
      </c>
      <c r="G3" s="2">
        <f>全班!G3</f>
        <v>10</v>
      </c>
      <c r="H3" s="2">
        <f>全班!H3</f>
        <v>0</v>
      </c>
      <c r="I3" s="2">
        <f>全班!I3</f>
        <v>10</v>
      </c>
      <c r="J3" s="2">
        <f>全班!J3</f>
        <v>10</v>
      </c>
      <c r="K3" s="2">
        <f>全班!K3</f>
        <v>10</v>
      </c>
      <c r="L3" s="2">
        <f>全班!L3</f>
        <v>10</v>
      </c>
      <c r="M3" s="2">
        <f>全班!M3</f>
        <v>10</v>
      </c>
      <c r="N3" s="2">
        <f>全班!N3</f>
        <v>0</v>
      </c>
      <c r="O3" s="2">
        <f>全班!O3</f>
        <v>5</v>
      </c>
      <c r="P3" s="2">
        <f>全班!P3</f>
        <v>4</v>
      </c>
      <c r="Q3" s="7" t="s">
        <v>194</v>
      </c>
    </row>
    <row r="4" spans="1:17" ht="33">
      <c r="A4" s="2">
        <v>2</v>
      </c>
      <c r="B4" s="2" t="s">
        <v>7</v>
      </c>
      <c r="C4" s="2" t="str">
        <f>全班!C4</f>
        <v>E14021012</v>
      </c>
      <c r="D4" s="31">
        <f>全班!D4</f>
        <v>93</v>
      </c>
      <c r="E4" s="2" t="str">
        <f>全班!E4</f>
        <v>O</v>
      </c>
      <c r="F4" s="2">
        <f>全班!F4</f>
        <v>10</v>
      </c>
      <c r="G4" s="2">
        <f>全班!G4</f>
        <v>10</v>
      </c>
      <c r="H4" s="2">
        <f>全班!H4</f>
        <v>0</v>
      </c>
      <c r="I4" s="2">
        <f>全班!I4</f>
        <v>10</v>
      </c>
      <c r="J4" s="2">
        <f>全班!J4</f>
        <v>10</v>
      </c>
      <c r="K4" s="2">
        <f>全班!K4</f>
        <v>10</v>
      </c>
      <c r="L4" s="2">
        <f>全班!L4</f>
        <v>20</v>
      </c>
      <c r="M4" s="2">
        <f>全班!M4</f>
        <v>8</v>
      </c>
      <c r="N4" s="2">
        <f>全班!N4</f>
        <v>0</v>
      </c>
      <c r="O4" s="2">
        <f>全班!O4</f>
        <v>5</v>
      </c>
      <c r="P4" s="2">
        <f>全班!P4</f>
        <v>10</v>
      </c>
      <c r="Q4" s="7" t="s">
        <v>195</v>
      </c>
    </row>
    <row r="5" spans="1:17">
      <c r="A5" s="2">
        <v>3</v>
      </c>
      <c r="B5" s="2" t="s">
        <v>7</v>
      </c>
      <c r="C5" s="2" t="str">
        <f>全班!C5</f>
        <v>E14026397</v>
      </c>
      <c r="D5" s="31">
        <f>全班!D5</f>
        <v>95</v>
      </c>
      <c r="E5" s="2" t="str">
        <f>全班!E5</f>
        <v>O</v>
      </c>
      <c r="F5" s="2">
        <f>全班!F5</f>
        <v>10</v>
      </c>
      <c r="G5" s="2">
        <f>全班!G5</f>
        <v>10</v>
      </c>
      <c r="H5" s="2">
        <f>全班!H5</f>
        <v>0</v>
      </c>
      <c r="I5" s="2">
        <f>全班!I5</f>
        <v>10</v>
      </c>
      <c r="J5" s="2">
        <f>全班!J5</f>
        <v>10</v>
      </c>
      <c r="K5" s="2">
        <f>全班!K5</f>
        <v>10</v>
      </c>
      <c r="L5" s="2">
        <f>全班!L5</f>
        <v>20</v>
      </c>
      <c r="M5" s="2">
        <f>全班!M5</f>
        <v>10</v>
      </c>
      <c r="N5" s="2">
        <f>全班!N5</f>
        <v>0</v>
      </c>
      <c r="O5" s="2">
        <f>全班!O5</f>
        <v>5</v>
      </c>
      <c r="P5" s="2">
        <f>全班!P5</f>
        <v>10</v>
      </c>
      <c r="Q5" s="1" t="s">
        <v>196</v>
      </c>
    </row>
    <row r="6" spans="1:17">
      <c r="A6" s="2">
        <v>4</v>
      </c>
      <c r="B6" s="2" t="s">
        <v>10</v>
      </c>
      <c r="C6" s="2" t="str">
        <f>全班!C6</f>
        <v>E94031259</v>
      </c>
      <c r="D6" s="31">
        <f>全班!D6</f>
        <v>105</v>
      </c>
      <c r="E6" s="2" t="str">
        <f>全班!E6</f>
        <v>O</v>
      </c>
      <c r="F6" s="2">
        <f>全班!F6</f>
        <v>10</v>
      </c>
      <c r="G6" s="2">
        <f>全班!G6</f>
        <v>10</v>
      </c>
      <c r="H6" s="2">
        <f>全班!H6</f>
        <v>10</v>
      </c>
      <c r="I6" s="2">
        <f>全班!I6</f>
        <v>10</v>
      </c>
      <c r="J6" s="2">
        <f>全班!J6</f>
        <v>10</v>
      </c>
      <c r="K6" s="2">
        <f>全班!K6</f>
        <v>10</v>
      </c>
      <c r="L6" s="2">
        <f>全班!L6</f>
        <v>20</v>
      </c>
      <c r="M6" s="2">
        <f>全班!M6</f>
        <v>10</v>
      </c>
      <c r="N6" s="2">
        <f>全班!N6</f>
        <v>0</v>
      </c>
      <c r="O6" s="2">
        <f>全班!O6</f>
        <v>5</v>
      </c>
      <c r="P6" s="2">
        <f>全班!P6</f>
        <v>10</v>
      </c>
      <c r="Q6" s="1" t="s">
        <v>197</v>
      </c>
    </row>
    <row r="7" spans="1:17">
      <c r="A7" s="5">
        <v>5</v>
      </c>
      <c r="B7" s="5" t="s">
        <v>12</v>
      </c>
      <c r="C7" s="2" t="str">
        <f>全班!C7</f>
        <v>E64026321</v>
      </c>
      <c r="D7" s="31">
        <f>全班!D7</f>
        <v>105</v>
      </c>
      <c r="E7" s="2" t="str">
        <f>全班!E7</f>
        <v>O</v>
      </c>
      <c r="F7" s="2">
        <f>全班!F7</f>
        <v>10</v>
      </c>
      <c r="G7" s="2">
        <f>全班!G7</f>
        <v>10</v>
      </c>
      <c r="H7" s="2">
        <f>全班!H7</f>
        <v>10</v>
      </c>
      <c r="I7" s="2">
        <f>全班!I7</f>
        <v>10</v>
      </c>
      <c r="J7" s="2">
        <f>全班!J7</f>
        <v>10</v>
      </c>
      <c r="K7" s="2">
        <f>全班!K7</f>
        <v>10</v>
      </c>
      <c r="L7" s="2">
        <f>全班!L7</f>
        <v>20</v>
      </c>
      <c r="M7" s="2">
        <f>全班!M7</f>
        <v>10</v>
      </c>
      <c r="N7" s="2">
        <f>全班!N7</f>
        <v>0</v>
      </c>
      <c r="O7" s="2">
        <f>全班!O7</f>
        <v>5</v>
      </c>
      <c r="P7" s="2">
        <f>全班!P7</f>
        <v>10</v>
      </c>
      <c r="Q7" s="1" t="s">
        <v>197</v>
      </c>
    </row>
    <row r="8" spans="1:17">
      <c r="A8" s="2">
        <v>6</v>
      </c>
      <c r="B8" s="2" t="s">
        <v>12</v>
      </c>
      <c r="C8" s="2" t="str">
        <f>全班!C8</f>
        <v>E94021301</v>
      </c>
      <c r="D8" s="31">
        <f>全班!D8</f>
        <v>105</v>
      </c>
      <c r="E8" s="2" t="str">
        <f>全班!E8</f>
        <v>O</v>
      </c>
      <c r="F8" s="2">
        <f>全班!F8</f>
        <v>10</v>
      </c>
      <c r="G8" s="2">
        <f>全班!G8</f>
        <v>10</v>
      </c>
      <c r="H8" s="2">
        <f>全班!H8</f>
        <v>10</v>
      </c>
      <c r="I8" s="2">
        <f>全班!I8</f>
        <v>10</v>
      </c>
      <c r="J8" s="2">
        <f>全班!J8</f>
        <v>10</v>
      </c>
      <c r="K8" s="2">
        <f>全班!K8</f>
        <v>10</v>
      </c>
      <c r="L8" s="2">
        <f>全班!L8</f>
        <v>20</v>
      </c>
      <c r="M8" s="2">
        <f>全班!M8</f>
        <v>10</v>
      </c>
      <c r="N8" s="2">
        <f>全班!N8</f>
        <v>0</v>
      </c>
      <c r="O8" s="2">
        <f>全班!O8</f>
        <v>5</v>
      </c>
      <c r="P8" s="2">
        <f>全班!P8</f>
        <v>10</v>
      </c>
      <c r="Q8" s="1" t="s">
        <v>198</v>
      </c>
    </row>
    <row r="9" spans="1:17" ht="49.5">
      <c r="A9" s="2">
        <v>7</v>
      </c>
      <c r="B9" s="2" t="s">
        <v>12</v>
      </c>
      <c r="C9" s="2" t="str">
        <f>全班!C9</f>
        <v>E94021335</v>
      </c>
      <c r="D9" s="31">
        <f>全班!D9</f>
        <v>90</v>
      </c>
      <c r="E9" s="2" t="str">
        <f>全班!E9</f>
        <v>O</v>
      </c>
      <c r="F9" s="2">
        <f>全班!F9</f>
        <v>10</v>
      </c>
      <c r="G9" s="2">
        <f>全班!G9</f>
        <v>10</v>
      </c>
      <c r="H9" s="2">
        <f>全班!H9</f>
        <v>5</v>
      </c>
      <c r="I9" s="2">
        <f>全班!I9</f>
        <v>10</v>
      </c>
      <c r="J9" s="2">
        <f>全班!J9</f>
        <v>10</v>
      </c>
      <c r="K9" s="2">
        <f>全班!K9</f>
        <v>10</v>
      </c>
      <c r="L9" s="2">
        <f>全班!L9</f>
        <v>20</v>
      </c>
      <c r="M9" s="2">
        <f>全班!M9</f>
        <v>0</v>
      </c>
      <c r="N9" s="2">
        <f>全班!N9</f>
        <v>0</v>
      </c>
      <c r="O9" s="2">
        <f>全班!O9</f>
        <v>5</v>
      </c>
      <c r="P9" s="2">
        <f>全班!P9</f>
        <v>10</v>
      </c>
      <c r="Q9" s="7" t="s">
        <v>199</v>
      </c>
    </row>
    <row r="10" spans="1:17">
      <c r="A10" s="2">
        <v>8</v>
      </c>
      <c r="B10" s="2" t="s">
        <v>12</v>
      </c>
      <c r="C10" s="2" t="str">
        <f>全班!C10</f>
        <v>E94021351</v>
      </c>
      <c r="D10" s="31">
        <f>全班!D10</f>
        <v>105</v>
      </c>
      <c r="E10" s="2" t="str">
        <f>全班!E10</f>
        <v>O</v>
      </c>
      <c r="F10" s="2">
        <f>全班!F10</f>
        <v>10</v>
      </c>
      <c r="G10" s="2">
        <f>全班!G10</f>
        <v>10</v>
      </c>
      <c r="H10" s="2">
        <f>全班!H10</f>
        <v>10</v>
      </c>
      <c r="I10" s="2">
        <f>全班!I10</f>
        <v>10</v>
      </c>
      <c r="J10" s="2">
        <f>全班!J10</f>
        <v>10</v>
      </c>
      <c r="K10" s="2">
        <f>全班!K10</f>
        <v>10</v>
      </c>
      <c r="L10" s="2">
        <f>全班!L10</f>
        <v>20</v>
      </c>
      <c r="M10" s="2">
        <f>全班!M10</f>
        <v>10</v>
      </c>
      <c r="N10" s="2">
        <f>全班!N10</f>
        <v>0</v>
      </c>
      <c r="O10" s="2">
        <f>全班!O10</f>
        <v>5</v>
      </c>
      <c r="P10" s="2">
        <f>全班!P10</f>
        <v>10</v>
      </c>
      <c r="Q10" s="7" t="s">
        <v>198</v>
      </c>
    </row>
    <row r="11" spans="1:17" ht="66">
      <c r="A11" s="2">
        <v>9</v>
      </c>
      <c r="B11" s="2" t="s">
        <v>12</v>
      </c>
      <c r="C11" s="2" t="str">
        <f>全班!C11</f>
        <v>E94024024</v>
      </c>
      <c r="D11" s="31">
        <f>全班!D11</f>
        <v>86</v>
      </c>
      <c r="E11" s="2" t="str">
        <f>全班!E11</f>
        <v>O</v>
      </c>
      <c r="F11" s="2">
        <f>全班!F11</f>
        <v>10</v>
      </c>
      <c r="G11" s="2">
        <f>全班!G11</f>
        <v>8</v>
      </c>
      <c r="H11" s="2">
        <f>全班!H11</f>
        <v>0</v>
      </c>
      <c r="I11" s="2">
        <f>全班!I11</f>
        <v>10</v>
      </c>
      <c r="J11" s="2">
        <f>全班!J11</f>
        <v>10</v>
      </c>
      <c r="K11" s="2">
        <f>全班!K11</f>
        <v>10</v>
      </c>
      <c r="L11" s="2">
        <f>全班!L11</f>
        <v>15</v>
      </c>
      <c r="M11" s="2">
        <f>全班!M11</f>
        <v>8</v>
      </c>
      <c r="N11" s="2">
        <f>全班!N11</f>
        <v>0</v>
      </c>
      <c r="O11" s="2">
        <f>全班!O11</f>
        <v>5</v>
      </c>
      <c r="P11" s="2">
        <f>全班!P11</f>
        <v>10</v>
      </c>
      <c r="Q11" s="7" t="s">
        <v>200</v>
      </c>
    </row>
    <row r="12" spans="1:17">
      <c r="A12" s="2">
        <v>10</v>
      </c>
      <c r="B12" s="2" t="s">
        <v>12</v>
      </c>
      <c r="C12" s="2" t="str">
        <f>全班!C12</f>
        <v>E94024040</v>
      </c>
      <c r="D12" s="31">
        <f>全班!D12</f>
        <v>105</v>
      </c>
      <c r="E12" s="2" t="str">
        <f>全班!E12</f>
        <v>O</v>
      </c>
      <c r="F12" s="2">
        <f>全班!F12</f>
        <v>10</v>
      </c>
      <c r="G12" s="2">
        <f>全班!G12</f>
        <v>10</v>
      </c>
      <c r="H12" s="2">
        <f>全班!H12</f>
        <v>10</v>
      </c>
      <c r="I12" s="2">
        <f>全班!I12</f>
        <v>10</v>
      </c>
      <c r="J12" s="2">
        <f>全班!J12</f>
        <v>10</v>
      </c>
      <c r="K12" s="2">
        <f>全班!K12</f>
        <v>10</v>
      </c>
      <c r="L12" s="2">
        <f>全班!L12</f>
        <v>20</v>
      </c>
      <c r="M12" s="2">
        <f>全班!M12</f>
        <v>10</v>
      </c>
      <c r="N12" s="2">
        <f>全班!N12</f>
        <v>0</v>
      </c>
      <c r="O12" s="2">
        <f>全班!O12</f>
        <v>5</v>
      </c>
      <c r="P12" s="2">
        <f>全班!P12</f>
        <v>10</v>
      </c>
      <c r="Q12" s="7" t="s">
        <v>198</v>
      </c>
    </row>
    <row r="13" spans="1:17">
      <c r="A13" s="2">
        <v>11</v>
      </c>
      <c r="B13" s="2" t="s">
        <v>12</v>
      </c>
      <c r="C13" s="2" t="str">
        <f>全班!C13</f>
        <v>E94026042</v>
      </c>
      <c r="D13" s="31">
        <f>全班!D13</f>
        <v>0</v>
      </c>
      <c r="E13" s="2">
        <f>全班!E13</f>
        <v>0</v>
      </c>
      <c r="F13" s="2">
        <f>全班!F13</f>
        <v>0</v>
      </c>
      <c r="G13" s="2">
        <f>全班!G13</f>
        <v>0</v>
      </c>
      <c r="H13" s="2">
        <f>全班!H13</f>
        <v>0</v>
      </c>
      <c r="I13" s="2">
        <f>全班!I13</f>
        <v>0</v>
      </c>
      <c r="J13" s="2">
        <f>全班!J13</f>
        <v>0</v>
      </c>
      <c r="K13" s="2">
        <f>全班!K13</f>
        <v>0</v>
      </c>
      <c r="L13" s="2">
        <f>全班!L13</f>
        <v>0</v>
      </c>
      <c r="M13" s="2">
        <f>全班!M13</f>
        <v>0</v>
      </c>
      <c r="N13" s="2">
        <f>全班!N13</f>
        <v>0</v>
      </c>
      <c r="O13" s="2">
        <f>全班!O13</f>
        <v>0</v>
      </c>
      <c r="P13" s="2">
        <f>全班!P13</f>
        <v>0</v>
      </c>
      <c r="Q13" s="1"/>
    </row>
    <row r="14" spans="1:17">
      <c r="A14" s="2">
        <v>12</v>
      </c>
      <c r="B14" s="2" t="s">
        <v>20</v>
      </c>
      <c r="C14" s="2" t="s">
        <v>21</v>
      </c>
      <c r="D14" s="31">
        <f>全班!D14</f>
        <v>0</v>
      </c>
      <c r="E14" s="2">
        <f>全班!E14</f>
        <v>0</v>
      </c>
      <c r="F14" s="2">
        <f>全班!F14</f>
        <v>0</v>
      </c>
      <c r="G14" s="2">
        <f>全班!G14</f>
        <v>0</v>
      </c>
      <c r="H14" s="2">
        <f>全班!H14</f>
        <v>0</v>
      </c>
      <c r="I14" s="2">
        <f>全班!I14</f>
        <v>0</v>
      </c>
      <c r="J14" s="2">
        <f>全班!J14</f>
        <v>0</v>
      </c>
      <c r="K14" s="2">
        <f>全班!K14</f>
        <v>0</v>
      </c>
      <c r="L14" s="2">
        <f>全班!L14</f>
        <v>0</v>
      </c>
      <c r="M14" s="2">
        <f>全班!M14</f>
        <v>0</v>
      </c>
      <c r="N14" s="2">
        <f>全班!N14</f>
        <v>0</v>
      </c>
      <c r="O14" s="2">
        <f>全班!O14</f>
        <v>0</v>
      </c>
      <c r="P14" s="2">
        <f>全班!P14</f>
        <v>0</v>
      </c>
      <c r="Q14" s="1"/>
    </row>
    <row r="15" spans="1:17" ht="33">
      <c r="A15" s="2">
        <v>14</v>
      </c>
      <c r="B15" s="2" t="s">
        <v>22</v>
      </c>
      <c r="C15" s="2" t="s">
        <v>23</v>
      </c>
      <c r="D15" s="31">
        <f>全班!D15</f>
        <v>93</v>
      </c>
      <c r="E15" s="2" t="str">
        <f>全班!E15</f>
        <v>O</v>
      </c>
      <c r="F15" s="2">
        <f>全班!F15</f>
        <v>10</v>
      </c>
      <c r="G15" s="2">
        <f>全班!G15</f>
        <v>8</v>
      </c>
      <c r="H15" s="2">
        <f>全班!H15</f>
        <v>0</v>
      </c>
      <c r="I15" s="2">
        <f>全班!I15</f>
        <v>10</v>
      </c>
      <c r="J15" s="2">
        <f>全班!J15</f>
        <v>10</v>
      </c>
      <c r="K15" s="2">
        <f>全班!K15</f>
        <v>10</v>
      </c>
      <c r="L15" s="2">
        <f>全班!L15</f>
        <v>20</v>
      </c>
      <c r="M15" s="2">
        <f>全班!M15</f>
        <v>10</v>
      </c>
      <c r="N15" s="2">
        <f>全班!N15</f>
        <v>0</v>
      </c>
      <c r="O15" s="2">
        <f>全班!O15</f>
        <v>5</v>
      </c>
      <c r="P15" s="2">
        <f>全班!P15</f>
        <v>10</v>
      </c>
      <c r="Q15" s="7" t="s">
        <v>201</v>
      </c>
    </row>
    <row r="16" spans="1:17" ht="49.5">
      <c r="A16" s="2">
        <v>15</v>
      </c>
      <c r="B16" s="2" t="s">
        <v>22</v>
      </c>
      <c r="C16" s="2" t="s">
        <v>24</v>
      </c>
      <c r="D16" s="31">
        <f>全班!D16</f>
        <v>83</v>
      </c>
      <c r="E16" s="2" t="str">
        <f>全班!E16</f>
        <v>O</v>
      </c>
      <c r="F16" s="2">
        <f>全班!F16</f>
        <v>10</v>
      </c>
      <c r="G16" s="2">
        <f>全班!G16</f>
        <v>8</v>
      </c>
      <c r="H16" s="2">
        <f>全班!H16</f>
        <v>0</v>
      </c>
      <c r="I16" s="2">
        <f>全班!I16</f>
        <v>0</v>
      </c>
      <c r="J16" s="2">
        <f>全班!J16</f>
        <v>10</v>
      </c>
      <c r="K16" s="2">
        <f>全班!K16</f>
        <v>10</v>
      </c>
      <c r="L16" s="2">
        <f>全班!L16</f>
        <v>20</v>
      </c>
      <c r="M16" s="2">
        <f>全班!M16</f>
        <v>10</v>
      </c>
      <c r="N16" s="2">
        <f>全班!N16</f>
        <v>0</v>
      </c>
      <c r="O16" s="2">
        <f>全班!O16</f>
        <v>5</v>
      </c>
      <c r="P16" s="2">
        <f>全班!P16</f>
        <v>10</v>
      </c>
      <c r="Q16" s="7" t="s">
        <v>202</v>
      </c>
    </row>
    <row r="17" spans="1:17" s="2" customFormat="1">
      <c r="A17" s="2">
        <v>16</v>
      </c>
      <c r="B17" s="2" t="s">
        <v>25</v>
      </c>
      <c r="C17" s="2" t="s">
        <v>26</v>
      </c>
      <c r="D17" s="31">
        <f>全班!D17</f>
        <v>95</v>
      </c>
      <c r="E17" s="2" t="str">
        <f>全班!E17</f>
        <v>O</v>
      </c>
      <c r="F17" s="2">
        <f>全班!F17</f>
        <v>10</v>
      </c>
      <c r="G17" s="2">
        <f>全班!G17</f>
        <v>10</v>
      </c>
      <c r="H17" s="2">
        <f>全班!H17</f>
        <v>10</v>
      </c>
      <c r="I17" s="2">
        <f>全班!I17</f>
        <v>10</v>
      </c>
      <c r="J17" s="2">
        <f>全班!J17</f>
        <v>10</v>
      </c>
      <c r="K17" s="2">
        <f>全班!K17</f>
        <v>10</v>
      </c>
      <c r="L17" s="2">
        <f>全班!L17</f>
        <v>15</v>
      </c>
      <c r="M17" s="2">
        <f>全班!M17</f>
        <v>5</v>
      </c>
      <c r="N17" s="2">
        <f>全班!N17</f>
        <v>0</v>
      </c>
      <c r="O17" s="2">
        <f>全班!O17</f>
        <v>5</v>
      </c>
      <c r="P17" s="2">
        <f>全班!P17</f>
        <v>10</v>
      </c>
      <c r="Q17" s="18"/>
    </row>
    <row r="18" spans="1:17" ht="49.5">
      <c r="A18" s="2">
        <v>17</v>
      </c>
      <c r="B18" s="2" t="s">
        <v>27</v>
      </c>
      <c r="C18" s="2" t="s">
        <v>28</v>
      </c>
      <c r="D18" s="31">
        <f>全班!D18</f>
        <v>75</v>
      </c>
      <c r="E18" s="2" t="str">
        <f>全班!E18</f>
        <v>O</v>
      </c>
      <c r="F18" s="2">
        <f>全班!F18</f>
        <v>10</v>
      </c>
      <c r="G18" s="2">
        <f>全班!G18</f>
        <v>10</v>
      </c>
      <c r="H18" s="2">
        <f>全班!H18</f>
        <v>0</v>
      </c>
      <c r="I18" s="2">
        <f>全班!I18</f>
        <v>0</v>
      </c>
      <c r="J18" s="2">
        <f>全班!J18</f>
        <v>10</v>
      </c>
      <c r="K18" s="2">
        <f>全班!K18</f>
        <v>10</v>
      </c>
      <c r="L18" s="2">
        <f>全班!L18</f>
        <v>20</v>
      </c>
      <c r="M18" s="2">
        <f>全班!M18</f>
        <v>0</v>
      </c>
      <c r="N18" s="2">
        <f>全班!N18</f>
        <v>0</v>
      </c>
      <c r="O18" s="2">
        <f>全班!O18</f>
        <v>5</v>
      </c>
      <c r="P18" s="2">
        <f>全班!P18</f>
        <v>10</v>
      </c>
      <c r="Q18" s="7" t="s">
        <v>203</v>
      </c>
    </row>
    <row r="19" spans="1:17" ht="115.5">
      <c r="A19" s="2">
        <v>18</v>
      </c>
      <c r="B19" s="2" t="s">
        <v>27</v>
      </c>
      <c r="C19" s="2" t="s">
        <v>29</v>
      </c>
      <c r="D19" s="31">
        <f>全班!D19</f>
        <v>62</v>
      </c>
      <c r="E19" s="2" t="str">
        <f>全班!E19</f>
        <v>O</v>
      </c>
      <c r="F19" s="2">
        <f>全班!F19</f>
        <v>10</v>
      </c>
      <c r="G19" s="2">
        <f>全班!G19</f>
        <v>10</v>
      </c>
      <c r="H19" s="2">
        <f>全班!H19</f>
        <v>0</v>
      </c>
      <c r="I19" s="2">
        <f>全班!I19</f>
        <v>10</v>
      </c>
      <c r="J19" s="2">
        <f>全班!J19</f>
        <v>10</v>
      </c>
      <c r="K19" s="2">
        <f>全班!K19</f>
        <v>10</v>
      </c>
      <c r="L19" s="2">
        <f>全班!L19</f>
        <v>5</v>
      </c>
      <c r="M19" s="2">
        <f>全班!M19</f>
        <v>0</v>
      </c>
      <c r="N19" s="2">
        <f>全班!N19</f>
        <v>0</v>
      </c>
      <c r="O19" s="2">
        <f>全班!O19</f>
        <v>0</v>
      </c>
      <c r="P19" s="2">
        <f>全班!P19</f>
        <v>7</v>
      </c>
      <c r="Q19" s="7" t="s">
        <v>204</v>
      </c>
    </row>
    <row r="20" spans="1:17" ht="66">
      <c r="A20" s="2">
        <v>19</v>
      </c>
      <c r="B20" s="2" t="s">
        <v>27</v>
      </c>
      <c r="C20" s="2" t="s">
        <v>30</v>
      </c>
      <c r="D20" s="31">
        <f>全班!D20</f>
        <v>82</v>
      </c>
      <c r="E20" s="2" t="str">
        <f>全班!E20</f>
        <v>O</v>
      </c>
      <c r="F20" s="2">
        <f>全班!F20</f>
        <v>10</v>
      </c>
      <c r="G20" s="2">
        <f>全班!G20</f>
        <v>10</v>
      </c>
      <c r="H20" s="2">
        <f>全班!H20</f>
        <v>0</v>
      </c>
      <c r="I20" s="2">
        <f>全班!I20</f>
        <v>10</v>
      </c>
      <c r="J20" s="2">
        <f>全班!J20</f>
        <v>10</v>
      </c>
      <c r="K20" s="2">
        <f>全班!K20</f>
        <v>10</v>
      </c>
      <c r="L20" s="2">
        <f>全班!L20</f>
        <v>20</v>
      </c>
      <c r="M20" s="2">
        <f>全班!M20</f>
        <v>10</v>
      </c>
      <c r="N20" s="2">
        <f>全班!N20</f>
        <v>0</v>
      </c>
      <c r="O20" s="2">
        <f>全班!O20</f>
        <v>1</v>
      </c>
      <c r="P20" s="2">
        <f>全班!P20</f>
        <v>1</v>
      </c>
      <c r="Q20" s="4" t="s">
        <v>205</v>
      </c>
    </row>
    <row r="21" spans="1:17">
      <c r="A21" s="2">
        <v>20</v>
      </c>
      <c r="B21" s="2" t="s">
        <v>27</v>
      </c>
      <c r="C21" s="2" t="s">
        <v>31</v>
      </c>
      <c r="D21" s="31">
        <f>全班!D21</f>
        <v>0</v>
      </c>
      <c r="E21" s="2" t="str">
        <f>全班!E21</f>
        <v>遲交</v>
      </c>
      <c r="F21" s="2">
        <f>全班!F21</f>
        <v>0</v>
      </c>
      <c r="G21" s="2">
        <f>全班!G21</f>
        <v>0</v>
      </c>
      <c r="H21" s="2">
        <f>全班!H21</f>
        <v>0</v>
      </c>
      <c r="I21" s="2">
        <f>全班!I21</f>
        <v>0</v>
      </c>
      <c r="J21" s="2">
        <f>全班!J21</f>
        <v>0</v>
      </c>
      <c r="K21" s="2">
        <f>全班!K21</f>
        <v>0</v>
      </c>
      <c r="L21" s="2">
        <f>全班!L21</f>
        <v>0</v>
      </c>
      <c r="M21" s="2">
        <f>全班!M21</f>
        <v>0</v>
      </c>
      <c r="N21" s="2">
        <f>全班!N21</f>
        <v>0</v>
      </c>
      <c r="O21" s="2">
        <f>全班!O21</f>
        <v>0</v>
      </c>
      <c r="P21" s="2">
        <f>全班!P21</f>
        <v>0</v>
      </c>
      <c r="Q21" s="9" t="s">
        <v>206</v>
      </c>
    </row>
    <row r="22" spans="1:17">
      <c r="A22" s="2">
        <v>21</v>
      </c>
      <c r="B22" s="2" t="s">
        <v>32</v>
      </c>
      <c r="C22" s="2" t="s">
        <v>33</v>
      </c>
      <c r="D22" s="31">
        <f>全班!D22</f>
        <v>95</v>
      </c>
      <c r="E22" s="2" t="str">
        <f>全班!E22</f>
        <v>O</v>
      </c>
      <c r="F22" s="2">
        <f>全班!F22</f>
        <v>10</v>
      </c>
      <c r="G22" s="2">
        <f>全班!G22</f>
        <v>10</v>
      </c>
      <c r="H22" s="2">
        <f>全班!H22</f>
        <v>0</v>
      </c>
      <c r="I22" s="2">
        <f>全班!I22</f>
        <v>10</v>
      </c>
      <c r="J22" s="2">
        <f>全班!J22</f>
        <v>10</v>
      </c>
      <c r="K22" s="2">
        <f>全班!K22</f>
        <v>10</v>
      </c>
      <c r="L22" s="2">
        <f>全班!L22</f>
        <v>20</v>
      </c>
      <c r="M22" s="2">
        <f>全班!M22</f>
        <v>10</v>
      </c>
      <c r="N22" s="2">
        <f>全班!N22</f>
        <v>0</v>
      </c>
      <c r="O22" s="2">
        <f>全班!O22</f>
        <v>5</v>
      </c>
      <c r="P22" s="2">
        <f>全班!P22</f>
        <v>10</v>
      </c>
      <c r="Q22" s="5" t="s">
        <v>207</v>
      </c>
    </row>
    <row r="23" spans="1:17" ht="82.5">
      <c r="A23" s="2">
        <v>22</v>
      </c>
      <c r="B23" s="2" t="s">
        <v>32</v>
      </c>
      <c r="C23" s="2" t="s">
        <v>34</v>
      </c>
      <c r="D23" s="31">
        <f>全班!D23</f>
        <v>73</v>
      </c>
      <c r="E23" s="2" t="str">
        <f>全班!E23</f>
        <v>O</v>
      </c>
      <c r="F23" s="2">
        <f>全班!F23</f>
        <v>10</v>
      </c>
      <c r="G23" s="2">
        <f>全班!G23</f>
        <v>10</v>
      </c>
      <c r="H23" s="2">
        <f>全班!H23</f>
        <v>0</v>
      </c>
      <c r="I23" s="2">
        <f>全班!I23</f>
        <v>5</v>
      </c>
      <c r="J23" s="2">
        <f>全班!J23</f>
        <v>10</v>
      </c>
      <c r="K23" s="2">
        <f>全班!K23</f>
        <v>10</v>
      </c>
      <c r="L23" s="2">
        <f>全班!L23</f>
        <v>20</v>
      </c>
      <c r="M23" s="2">
        <f>全班!M23</f>
        <v>8</v>
      </c>
      <c r="N23" s="2">
        <f>全班!N23</f>
        <v>0</v>
      </c>
      <c r="O23" s="2">
        <f>全班!O23</f>
        <v>0</v>
      </c>
      <c r="P23" s="2">
        <f>全班!P23</f>
        <v>0</v>
      </c>
      <c r="Q23" s="4" t="s">
        <v>208</v>
      </c>
    </row>
    <row r="24" spans="1:17">
      <c r="A24" s="2">
        <v>23</v>
      </c>
      <c r="B24" s="2" t="s">
        <v>32</v>
      </c>
      <c r="C24" s="2" t="s">
        <v>35</v>
      </c>
      <c r="D24" s="31">
        <f>全班!D24</f>
        <v>95</v>
      </c>
      <c r="E24" s="2" t="str">
        <f>全班!E24</f>
        <v>O</v>
      </c>
      <c r="F24" s="2">
        <f>全班!F24</f>
        <v>10</v>
      </c>
      <c r="G24" s="2">
        <f>全班!G24</f>
        <v>10</v>
      </c>
      <c r="H24" s="2">
        <f>全班!H24</f>
        <v>0</v>
      </c>
      <c r="I24" s="2">
        <f>全班!I24</f>
        <v>10</v>
      </c>
      <c r="J24" s="2">
        <f>全班!J24</f>
        <v>10</v>
      </c>
      <c r="K24" s="2">
        <f>全班!K24</f>
        <v>10</v>
      </c>
      <c r="L24" s="2">
        <f>全班!L24</f>
        <v>20</v>
      </c>
      <c r="M24" s="2">
        <f>全班!M24</f>
        <v>10</v>
      </c>
      <c r="N24" s="2">
        <f>全班!N24</f>
        <v>0</v>
      </c>
      <c r="O24" s="2">
        <f>全班!O24</f>
        <v>5</v>
      </c>
      <c r="P24" s="2">
        <f>全班!P24</f>
        <v>10</v>
      </c>
      <c r="Q24" s="5" t="s">
        <v>209</v>
      </c>
    </row>
    <row r="25" spans="1:17">
      <c r="A25" s="2">
        <v>24</v>
      </c>
      <c r="B25" s="2" t="s">
        <v>32</v>
      </c>
      <c r="C25" s="2" t="s">
        <v>36</v>
      </c>
      <c r="D25" s="31">
        <f>全班!D25</f>
        <v>0</v>
      </c>
      <c r="E25" s="2" t="str">
        <f>全班!E25</f>
        <v>X</v>
      </c>
      <c r="F25" s="2">
        <f>全班!F25</f>
        <v>0</v>
      </c>
      <c r="G25" s="2">
        <f>全班!G25</f>
        <v>0</v>
      </c>
      <c r="H25" s="2">
        <f>全班!H25</f>
        <v>0</v>
      </c>
      <c r="I25" s="2">
        <f>全班!I25</f>
        <v>0</v>
      </c>
      <c r="J25" s="2">
        <f>全班!J25</f>
        <v>0</v>
      </c>
      <c r="K25" s="2">
        <f>全班!K25</f>
        <v>0</v>
      </c>
      <c r="L25" s="2">
        <f>全班!L25</f>
        <v>0</v>
      </c>
      <c r="M25" s="2">
        <f>全班!M25</f>
        <v>0</v>
      </c>
      <c r="N25" s="2">
        <f>全班!N25</f>
        <v>0</v>
      </c>
      <c r="O25" s="2">
        <f>全班!O25</f>
        <v>0</v>
      </c>
      <c r="P25" s="2">
        <f>全班!P25</f>
        <v>0</v>
      </c>
      <c r="Q25" s="9" t="s">
        <v>210</v>
      </c>
    </row>
    <row r="26" spans="1:17" ht="66">
      <c r="A26" s="2">
        <v>25</v>
      </c>
      <c r="B26" s="2" t="s">
        <v>37</v>
      </c>
      <c r="C26" s="2" t="s">
        <v>38</v>
      </c>
      <c r="D26" s="31">
        <f>全班!D26</f>
        <v>95</v>
      </c>
      <c r="E26" s="2" t="str">
        <f>全班!E26</f>
        <v>O</v>
      </c>
      <c r="F26" s="2">
        <f>全班!F26</f>
        <v>10</v>
      </c>
      <c r="G26" s="2">
        <f>全班!G26</f>
        <v>10</v>
      </c>
      <c r="H26" s="2">
        <f>全班!H26</f>
        <v>10</v>
      </c>
      <c r="I26" s="2">
        <f>全班!I26</f>
        <v>0</v>
      </c>
      <c r="J26" s="2">
        <f>全班!J26</f>
        <v>10</v>
      </c>
      <c r="K26" s="2">
        <f>全班!K26</f>
        <v>10</v>
      </c>
      <c r="L26" s="2">
        <f>全班!L26</f>
        <v>20</v>
      </c>
      <c r="M26" s="2">
        <f>全班!M26</f>
        <v>10</v>
      </c>
      <c r="N26" s="2">
        <f>全班!N26</f>
        <v>0</v>
      </c>
      <c r="O26" s="2">
        <f>全班!O26</f>
        <v>5</v>
      </c>
      <c r="P26" s="2">
        <f>全班!P26</f>
        <v>10</v>
      </c>
      <c r="Q26" s="4" t="s">
        <v>211</v>
      </c>
    </row>
    <row r="27" spans="1:17" ht="33">
      <c r="A27" s="2">
        <v>26</v>
      </c>
      <c r="B27" s="2" t="s">
        <v>37</v>
      </c>
      <c r="C27" s="2" t="s">
        <v>39</v>
      </c>
      <c r="D27" s="31">
        <f>全班!D27</f>
        <v>95</v>
      </c>
      <c r="E27" s="2" t="str">
        <f>全班!E27</f>
        <v>O</v>
      </c>
      <c r="F27" s="2">
        <f>全班!F27</f>
        <v>10</v>
      </c>
      <c r="G27" s="2">
        <f>全班!G27</f>
        <v>10</v>
      </c>
      <c r="H27" s="2">
        <f>全班!H27</f>
        <v>0</v>
      </c>
      <c r="I27" s="2">
        <f>全班!I27</f>
        <v>10</v>
      </c>
      <c r="J27" s="2">
        <f>全班!J27</f>
        <v>10</v>
      </c>
      <c r="K27" s="2">
        <f>全班!K27</f>
        <v>10</v>
      </c>
      <c r="L27" s="2">
        <f>全班!L27</f>
        <v>20</v>
      </c>
      <c r="M27" s="2">
        <f>全班!M27</f>
        <v>10</v>
      </c>
      <c r="N27" s="2">
        <f>全班!N27</f>
        <v>0</v>
      </c>
      <c r="O27" s="2">
        <f>全班!O27</f>
        <v>5</v>
      </c>
      <c r="P27" s="2">
        <f>全班!P27</f>
        <v>10</v>
      </c>
      <c r="Q27" s="4" t="s">
        <v>212</v>
      </c>
    </row>
    <row r="28" spans="1:17" ht="82.5">
      <c r="A28" s="2">
        <v>27</v>
      </c>
      <c r="B28" s="2" t="s">
        <v>37</v>
      </c>
      <c r="C28" s="2" t="s">
        <v>40</v>
      </c>
      <c r="D28" s="31">
        <f>全班!D28</f>
        <v>66</v>
      </c>
      <c r="E28" s="2" t="str">
        <f>全班!E28</f>
        <v>O</v>
      </c>
      <c r="F28" s="2">
        <f>全班!F28</f>
        <v>10</v>
      </c>
      <c r="G28" s="2">
        <f>全班!G28</f>
        <v>10</v>
      </c>
      <c r="H28" s="2">
        <f>全班!H28</f>
        <v>0</v>
      </c>
      <c r="I28" s="2">
        <f>全班!I28</f>
        <v>10</v>
      </c>
      <c r="J28" s="2">
        <f>全班!J28</f>
        <v>10</v>
      </c>
      <c r="K28" s="2">
        <f>全班!K28</f>
        <v>10</v>
      </c>
      <c r="L28" s="2">
        <f>全班!L28</f>
        <v>8</v>
      </c>
      <c r="M28" s="2">
        <f>全班!M28</f>
        <v>8</v>
      </c>
      <c r="N28" s="2">
        <f>全班!N28</f>
        <v>0</v>
      </c>
      <c r="O28" s="2">
        <f>全班!O28</f>
        <v>0</v>
      </c>
      <c r="P28" s="2">
        <f>全班!P28</f>
        <v>0</v>
      </c>
      <c r="Q28" s="4" t="s">
        <v>213</v>
      </c>
    </row>
    <row r="29" spans="1:17" ht="33">
      <c r="A29" s="2">
        <v>28</v>
      </c>
      <c r="B29" s="2" t="s">
        <v>37</v>
      </c>
      <c r="C29" s="2" t="s">
        <v>41</v>
      </c>
      <c r="D29" s="31">
        <f>全班!D29</f>
        <v>103</v>
      </c>
      <c r="E29" s="2" t="str">
        <f>全班!E29</f>
        <v>O</v>
      </c>
      <c r="F29" s="2">
        <f>全班!F29</f>
        <v>10</v>
      </c>
      <c r="G29" s="2">
        <f>全班!G29</f>
        <v>10</v>
      </c>
      <c r="H29" s="2">
        <f>全班!H29</f>
        <v>5</v>
      </c>
      <c r="I29" s="2">
        <f>全班!I29</f>
        <v>10</v>
      </c>
      <c r="J29" s="2">
        <f>全班!J29</f>
        <v>10</v>
      </c>
      <c r="K29" s="2">
        <f>全班!K29</f>
        <v>10</v>
      </c>
      <c r="L29" s="2">
        <f>全班!L29</f>
        <v>20</v>
      </c>
      <c r="M29" s="2">
        <f>全班!M29</f>
        <v>8</v>
      </c>
      <c r="N29" s="2">
        <f>全班!N29</f>
        <v>5</v>
      </c>
      <c r="O29" s="2">
        <f>全班!O29</f>
        <v>5</v>
      </c>
      <c r="P29" s="2">
        <f>全班!P29</f>
        <v>10</v>
      </c>
      <c r="Q29" s="4" t="s">
        <v>214</v>
      </c>
    </row>
    <row r="30" spans="1:17" ht="99">
      <c r="A30" s="2">
        <v>29</v>
      </c>
      <c r="B30" s="2" t="s">
        <v>37</v>
      </c>
      <c r="C30" s="2" t="s">
        <v>42</v>
      </c>
      <c r="D30" s="31">
        <f>全班!D30</f>
        <v>52</v>
      </c>
      <c r="E30" s="2" t="str">
        <f>全班!E30</f>
        <v>X</v>
      </c>
      <c r="F30" s="2">
        <f>全班!F30</f>
        <v>10</v>
      </c>
      <c r="G30" s="2">
        <f>全班!G30</f>
        <v>10</v>
      </c>
      <c r="H30" s="2">
        <f>全班!H30</f>
        <v>0</v>
      </c>
      <c r="I30" s="2">
        <f>全班!I30</f>
        <v>7</v>
      </c>
      <c r="J30" s="2">
        <f>全班!J30</f>
        <v>10</v>
      </c>
      <c r="K30" s="2">
        <f>全班!K30</f>
        <v>10</v>
      </c>
      <c r="L30" s="2">
        <f>全班!L30</f>
        <v>5</v>
      </c>
      <c r="M30" s="2">
        <f>全班!M30</f>
        <v>0</v>
      </c>
      <c r="N30" s="2">
        <f>全班!N30</f>
        <v>0</v>
      </c>
      <c r="O30" s="2">
        <f>全班!O30</f>
        <v>0</v>
      </c>
      <c r="P30" s="2">
        <f>全班!P30</f>
        <v>0</v>
      </c>
      <c r="Q30" s="8" t="s">
        <v>217</v>
      </c>
    </row>
    <row r="31" spans="1:17">
      <c r="A31" s="2">
        <v>30</v>
      </c>
      <c r="B31" s="2" t="s">
        <v>37</v>
      </c>
      <c r="C31" s="2" t="s">
        <v>43</v>
      </c>
      <c r="D31" s="31">
        <f>全班!D31</f>
        <v>0</v>
      </c>
      <c r="E31" s="2" t="str">
        <f>全班!E31</f>
        <v>X</v>
      </c>
      <c r="F31" s="2">
        <f>全班!F31</f>
        <v>0</v>
      </c>
      <c r="G31" s="2">
        <f>全班!G31</f>
        <v>0</v>
      </c>
      <c r="H31" s="2">
        <f>全班!H31</f>
        <v>0</v>
      </c>
      <c r="I31" s="2">
        <f>全班!I31</f>
        <v>0</v>
      </c>
      <c r="J31" s="2">
        <f>全班!J31</f>
        <v>0</v>
      </c>
      <c r="K31" s="2">
        <f>全班!K31</f>
        <v>0</v>
      </c>
      <c r="L31" s="2">
        <f>全班!L31</f>
        <v>0</v>
      </c>
      <c r="M31" s="2">
        <f>全班!M31</f>
        <v>0</v>
      </c>
      <c r="N31" s="2">
        <f>全班!N31</f>
        <v>0</v>
      </c>
      <c r="O31" s="2">
        <f>全班!O31</f>
        <v>0</v>
      </c>
      <c r="P31" s="2">
        <f>全班!P31</f>
        <v>0</v>
      </c>
      <c r="Q31" s="5" t="s">
        <v>215</v>
      </c>
    </row>
    <row r="32" spans="1:17">
      <c r="A32" s="2">
        <v>31</v>
      </c>
      <c r="B32" s="2" t="s">
        <v>37</v>
      </c>
      <c r="C32" s="2" t="s">
        <v>44</v>
      </c>
      <c r="D32" s="31">
        <f>全班!D32</f>
        <v>0</v>
      </c>
      <c r="E32" s="2" t="str">
        <f>全班!E32</f>
        <v>X</v>
      </c>
      <c r="F32" s="2">
        <f>全班!F32</f>
        <v>0</v>
      </c>
      <c r="G32" s="2">
        <f>全班!G32</f>
        <v>0</v>
      </c>
      <c r="H32" s="2">
        <f>全班!H32</f>
        <v>0</v>
      </c>
      <c r="I32" s="2">
        <f>全班!I32</f>
        <v>0</v>
      </c>
      <c r="J32" s="2">
        <f>全班!J32</f>
        <v>0</v>
      </c>
      <c r="K32" s="2">
        <f>全班!K32</f>
        <v>0</v>
      </c>
      <c r="L32" s="2">
        <f>全班!L32</f>
        <v>0</v>
      </c>
      <c r="M32" s="2">
        <f>全班!M32</f>
        <v>0</v>
      </c>
      <c r="N32" s="2">
        <f>全班!N32</f>
        <v>0</v>
      </c>
      <c r="O32" s="2">
        <f>全班!O32</f>
        <v>0</v>
      </c>
      <c r="P32" s="2">
        <f>全班!P32</f>
        <v>0</v>
      </c>
      <c r="Q32" s="5" t="s">
        <v>215</v>
      </c>
    </row>
    <row r="33" spans="1:17">
      <c r="A33" s="2">
        <v>32</v>
      </c>
      <c r="B33" s="2" t="s">
        <v>37</v>
      </c>
      <c r="C33" s="2" t="s">
        <v>45</v>
      </c>
      <c r="D33" s="31">
        <f>全班!D33</f>
        <v>105</v>
      </c>
      <c r="E33" s="2" t="str">
        <f>全班!E33</f>
        <v>O</v>
      </c>
      <c r="F33" s="2">
        <f>全班!F33</f>
        <v>10</v>
      </c>
      <c r="G33" s="2">
        <f>全班!G33</f>
        <v>10</v>
      </c>
      <c r="H33" s="2">
        <f>全班!H33</f>
        <v>10</v>
      </c>
      <c r="I33" s="2">
        <f>全班!I33</f>
        <v>10</v>
      </c>
      <c r="J33" s="2">
        <f>全班!J33</f>
        <v>10</v>
      </c>
      <c r="K33" s="2">
        <f>全班!K33</f>
        <v>10</v>
      </c>
      <c r="L33" s="2">
        <f>全班!L33</f>
        <v>15</v>
      </c>
      <c r="M33" s="2">
        <f>全班!M33</f>
        <v>10</v>
      </c>
      <c r="N33" s="2">
        <f>全班!N33</f>
        <v>5</v>
      </c>
      <c r="O33" s="2">
        <f>全班!O33</f>
        <v>5</v>
      </c>
      <c r="P33" s="2">
        <f>全班!P33</f>
        <v>10</v>
      </c>
      <c r="Q33" s="5" t="s">
        <v>216</v>
      </c>
    </row>
    <row r="34" spans="1:17">
      <c r="A34" s="2">
        <v>33</v>
      </c>
      <c r="B34" s="2" t="s">
        <v>37</v>
      </c>
      <c r="C34" s="2" t="s">
        <v>46</v>
      </c>
      <c r="D34" s="31">
        <f>全班!D34</f>
        <v>0</v>
      </c>
      <c r="E34" s="2" t="str">
        <f>全班!E34</f>
        <v>X</v>
      </c>
      <c r="F34" s="2">
        <f>全班!F34</f>
        <v>0</v>
      </c>
      <c r="G34" s="2">
        <f>全班!G34</f>
        <v>0</v>
      </c>
      <c r="H34" s="2">
        <f>全班!H34</f>
        <v>0</v>
      </c>
      <c r="I34" s="2">
        <f>全班!I34</f>
        <v>0</v>
      </c>
      <c r="J34" s="2">
        <f>全班!J34</f>
        <v>0</v>
      </c>
      <c r="K34" s="2">
        <f>全班!K34</f>
        <v>0</v>
      </c>
      <c r="L34" s="2">
        <f>全班!L34</f>
        <v>0</v>
      </c>
      <c r="M34" s="2">
        <f>全班!M34</f>
        <v>0</v>
      </c>
      <c r="N34" s="2">
        <f>全班!N34</f>
        <v>0</v>
      </c>
      <c r="O34" s="2">
        <f>全班!O34</f>
        <v>0</v>
      </c>
      <c r="P34" s="2">
        <f>全班!P34</f>
        <v>0</v>
      </c>
      <c r="Q34" s="9" t="s">
        <v>210</v>
      </c>
    </row>
    <row r="35" spans="1:17">
      <c r="A35" s="2">
        <v>34</v>
      </c>
      <c r="B35" s="2" t="s">
        <v>37</v>
      </c>
      <c r="C35" s="2" t="s">
        <v>47</v>
      </c>
      <c r="D35" s="31">
        <f>全班!D35</f>
        <v>103</v>
      </c>
      <c r="E35" s="2" t="str">
        <f>全班!E35</f>
        <v>O</v>
      </c>
      <c r="F35" s="2">
        <f>全班!F35</f>
        <v>10</v>
      </c>
      <c r="G35" s="2">
        <f>全班!G35</f>
        <v>8</v>
      </c>
      <c r="H35" s="2">
        <f>全班!H35</f>
        <v>5</v>
      </c>
      <c r="I35" s="2">
        <f>全班!I35</f>
        <v>10</v>
      </c>
      <c r="J35" s="2">
        <f>全班!J35</f>
        <v>10</v>
      </c>
      <c r="K35" s="2">
        <f>全班!K35</f>
        <v>10</v>
      </c>
      <c r="L35" s="2">
        <f>全班!L35</f>
        <v>20</v>
      </c>
      <c r="M35" s="2">
        <f>全班!M35</f>
        <v>10</v>
      </c>
      <c r="N35" s="2">
        <f>全班!N35</f>
        <v>5</v>
      </c>
      <c r="O35" s="2">
        <f>全班!O35</f>
        <v>5</v>
      </c>
      <c r="P35" s="2">
        <f>全班!P35</f>
        <v>10</v>
      </c>
      <c r="Q35" s="1" t="s">
        <v>156</v>
      </c>
    </row>
    <row r="36" spans="1:17">
      <c r="A36" s="2">
        <v>35</v>
      </c>
      <c r="B36" s="2" t="s">
        <v>37</v>
      </c>
      <c r="C36" s="2" t="s">
        <v>48</v>
      </c>
      <c r="D36" s="31">
        <f>全班!D36</f>
        <v>110</v>
      </c>
      <c r="E36" s="2" t="str">
        <f>全班!E36</f>
        <v>O</v>
      </c>
      <c r="F36" s="2">
        <f>全班!F36</f>
        <v>10</v>
      </c>
      <c r="G36" s="2">
        <f>全班!G36</f>
        <v>10</v>
      </c>
      <c r="H36" s="2">
        <f>全班!H36</f>
        <v>10</v>
      </c>
      <c r="I36" s="2">
        <f>全班!I36</f>
        <v>10</v>
      </c>
      <c r="J36" s="2">
        <f>全班!J36</f>
        <v>10</v>
      </c>
      <c r="K36" s="2">
        <f>全班!K36</f>
        <v>10</v>
      </c>
      <c r="L36" s="2">
        <f>全班!L36</f>
        <v>20</v>
      </c>
      <c r="M36" s="2">
        <f>全班!M36</f>
        <v>10</v>
      </c>
      <c r="N36" s="2">
        <f>全班!N36</f>
        <v>5</v>
      </c>
      <c r="O36" s="2">
        <f>全班!O36</f>
        <v>5</v>
      </c>
      <c r="P36" s="2">
        <f>全班!P36</f>
        <v>10</v>
      </c>
      <c r="Q36" s="1"/>
    </row>
    <row r="37" spans="1:17">
      <c r="A37" s="2">
        <v>36</v>
      </c>
      <c r="B37" s="2" t="s">
        <v>37</v>
      </c>
      <c r="C37" s="2" t="s">
        <v>49</v>
      </c>
      <c r="D37" s="31">
        <f>全班!D37</f>
        <v>10</v>
      </c>
      <c r="E37" s="2" t="str">
        <f>全班!E37</f>
        <v>O</v>
      </c>
      <c r="F37" s="2">
        <f>全班!F37</f>
        <v>10</v>
      </c>
      <c r="G37" s="2">
        <f>全班!G37</f>
        <v>0</v>
      </c>
      <c r="H37" s="2">
        <f>全班!H37</f>
        <v>0</v>
      </c>
      <c r="I37" s="2">
        <f>全班!I37</f>
        <v>0</v>
      </c>
      <c r="J37" s="2">
        <f>全班!J37</f>
        <v>0</v>
      </c>
      <c r="K37" s="2">
        <f>全班!K37</f>
        <v>0</v>
      </c>
      <c r="L37" s="2">
        <f>全班!L37</f>
        <v>0</v>
      </c>
      <c r="M37" s="2">
        <f>全班!M37</f>
        <v>0</v>
      </c>
      <c r="N37" s="2">
        <f>全班!N37</f>
        <v>0</v>
      </c>
      <c r="O37" s="2">
        <f>全班!O37</f>
        <v>0</v>
      </c>
      <c r="P37" s="2">
        <f>全班!P37</f>
        <v>0</v>
      </c>
      <c r="Q37" s="1" t="s">
        <v>157</v>
      </c>
    </row>
    <row r="38" spans="1:17" ht="49.5">
      <c r="A38" s="2">
        <v>37</v>
      </c>
      <c r="B38" s="2" t="s">
        <v>37</v>
      </c>
      <c r="C38" s="2" t="s">
        <v>50</v>
      </c>
      <c r="D38" s="31">
        <f>全班!D38</f>
        <v>88</v>
      </c>
      <c r="E38" s="2" t="str">
        <f>全班!E38</f>
        <v>O</v>
      </c>
      <c r="F38" s="2">
        <f>全班!F38</f>
        <v>10</v>
      </c>
      <c r="G38" s="2">
        <f>全班!G38</f>
        <v>10</v>
      </c>
      <c r="H38" s="2">
        <f>全班!H38</f>
        <v>0</v>
      </c>
      <c r="I38" s="2">
        <f>全班!I38</f>
        <v>10</v>
      </c>
      <c r="J38" s="2">
        <f>全班!J38</f>
        <v>10</v>
      </c>
      <c r="K38" s="2">
        <f>全班!K38</f>
        <v>10</v>
      </c>
      <c r="L38" s="2">
        <f>全班!L38</f>
        <v>13</v>
      </c>
      <c r="M38" s="2">
        <f>全班!M38</f>
        <v>10</v>
      </c>
      <c r="N38" s="2">
        <f>全班!N38</f>
        <v>0</v>
      </c>
      <c r="O38" s="2">
        <f>全班!O38</f>
        <v>5</v>
      </c>
      <c r="P38" s="2">
        <f>全班!P38</f>
        <v>10</v>
      </c>
      <c r="Q38" s="7" t="s">
        <v>158</v>
      </c>
    </row>
    <row r="39" spans="1:17">
      <c r="A39" s="2">
        <v>38</v>
      </c>
      <c r="B39" s="2" t="s">
        <v>37</v>
      </c>
      <c r="C39" s="2" t="s">
        <v>51</v>
      </c>
      <c r="D39" s="31">
        <f>全班!D39</f>
        <v>0</v>
      </c>
      <c r="E39" s="2" t="str">
        <f>全班!E39</f>
        <v>X</v>
      </c>
      <c r="F39" s="2">
        <f>全班!F39</f>
        <v>0</v>
      </c>
      <c r="G39" s="2">
        <f>全班!G39</f>
        <v>0</v>
      </c>
      <c r="H39" s="2">
        <f>全班!H39</f>
        <v>0</v>
      </c>
      <c r="I39" s="2">
        <f>全班!I39</f>
        <v>0</v>
      </c>
      <c r="J39" s="2">
        <f>全班!J39</f>
        <v>0</v>
      </c>
      <c r="K39" s="2">
        <f>全班!K39</f>
        <v>0</v>
      </c>
      <c r="L39" s="2">
        <f>全班!L39</f>
        <v>0</v>
      </c>
      <c r="M39" s="2">
        <f>全班!M39</f>
        <v>0</v>
      </c>
      <c r="N39" s="2">
        <f>全班!N39</f>
        <v>0</v>
      </c>
      <c r="O39" s="2">
        <f>全班!O39</f>
        <v>0</v>
      </c>
      <c r="P39" s="2">
        <f>全班!P39</f>
        <v>0</v>
      </c>
      <c r="Q39" s="1"/>
    </row>
    <row r="40" spans="1:17" ht="66">
      <c r="A40" s="2">
        <v>39</v>
      </c>
      <c r="B40" s="2" t="s">
        <v>37</v>
      </c>
      <c r="C40" s="2" t="s">
        <v>52</v>
      </c>
      <c r="D40" s="31">
        <f>全班!D40</f>
        <v>57</v>
      </c>
      <c r="E40" s="2" t="str">
        <f>全班!E40</f>
        <v>O</v>
      </c>
      <c r="F40" s="2">
        <f>全班!F40</f>
        <v>10</v>
      </c>
      <c r="G40" s="2">
        <f>全班!G40</f>
        <v>10</v>
      </c>
      <c r="H40" s="2">
        <f>全班!H40</f>
        <v>0</v>
      </c>
      <c r="I40" s="2">
        <f>全班!I40</f>
        <v>7</v>
      </c>
      <c r="J40" s="2">
        <f>全班!J40</f>
        <v>10</v>
      </c>
      <c r="K40" s="2">
        <f>全班!K40</f>
        <v>10</v>
      </c>
      <c r="L40" s="2">
        <f>全班!L40</f>
        <v>10</v>
      </c>
      <c r="M40" s="2">
        <f>全班!M40</f>
        <v>0</v>
      </c>
      <c r="N40" s="2">
        <f>全班!N40</f>
        <v>0</v>
      </c>
      <c r="O40" s="2">
        <f>全班!O40</f>
        <v>0</v>
      </c>
      <c r="P40" s="2">
        <f>全班!P40</f>
        <v>0</v>
      </c>
      <c r="Q40" s="7" t="s">
        <v>160</v>
      </c>
    </row>
    <row r="41" spans="1:17">
      <c r="A41" s="2">
        <v>40</v>
      </c>
      <c r="B41" s="2" t="s">
        <v>53</v>
      </c>
      <c r="C41" s="2" t="s">
        <v>54</v>
      </c>
      <c r="D41" s="31">
        <f>全班!D41</f>
        <v>0</v>
      </c>
      <c r="E41" s="2" t="str">
        <f>全班!E41</f>
        <v>X</v>
      </c>
      <c r="F41" s="2">
        <f>全班!F41</f>
        <v>0</v>
      </c>
      <c r="G41" s="2">
        <f>全班!G41</f>
        <v>0</v>
      </c>
      <c r="H41" s="2">
        <f>全班!H41</f>
        <v>0</v>
      </c>
      <c r="I41" s="2">
        <f>全班!I41</f>
        <v>0</v>
      </c>
      <c r="J41" s="2">
        <f>全班!J41</f>
        <v>0</v>
      </c>
      <c r="K41" s="2">
        <f>全班!K41</f>
        <v>0</v>
      </c>
      <c r="L41" s="2">
        <f>全班!L41</f>
        <v>0</v>
      </c>
      <c r="M41" s="2">
        <f>全班!M41</f>
        <v>0</v>
      </c>
      <c r="N41" s="2">
        <f>全班!N41</f>
        <v>0</v>
      </c>
      <c r="O41" s="2">
        <f>全班!O41</f>
        <v>0</v>
      </c>
      <c r="P41" s="2">
        <f>全班!P41</f>
        <v>0</v>
      </c>
      <c r="Q41" s="1"/>
    </row>
    <row r="42" spans="1:17">
      <c r="A42" s="2">
        <v>41</v>
      </c>
      <c r="B42" s="2" t="s">
        <v>53</v>
      </c>
      <c r="C42" s="2" t="s">
        <v>55</v>
      </c>
      <c r="D42" s="31">
        <f>全班!D42</f>
        <v>0</v>
      </c>
      <c r="E42" s="2" t="str">
        <f>全班!E42</f>
        <v>X</v>
      </c>
      <c r="F42" s="2">
        <f>全班!F42</f>
        <v>0</v>
      </c>
      <c r="G42" s="2">
        <f>全班!G42</f>
        <v>0</v>
      </c>
      <c r="H42" s="2">
        <f>全班!H42</f>
        <v>0</v>
      </c>
      <c r="I42" s="2">
        <f>全班!I42</f>
        <v>0</v>
      </c>
      <c r="J42" s="2">
        <f>全班!J42</f>
        <v>0</v>
      </c>
      <c r="K42" s="2">
        <f>全班!K42</f>
        <v>0</v>
      </c>
      <c r="L42" s="2">
        <f>全班!L42</f>
        <v>0</v>
      </c>
      <c r="M42" s="2">
        <f>全班!M42</f>
        <v>0</v>
      </c>
      <c r="N42" s="2">
        <f>全班!N42</f>
        <v>0</v>
      </c>
      <c r="O42" s="2">
        <f>全班!O42</f>
        <v>0</v>
      </c>
      <c r="P42" s="2">
        <f>全班!P42</f>
        <v>0</v>
      </c>
      <c r="Q42" s="1"/>
    </row>
    <row r="43" spans="1:17">
      <c r="A43" s="2">
        <v>42</v>
      </c>
      <c r="B43" s="2" t="s">
        <v>53</v>
      </c>
      <c r="C43" s="2" t="s">
        <v>56</v>
      </c>
      <c r="D43" s="31">
        <f>全班!D43</f>
        <v>105</v>
      </c>
      <c r="E43" s="2" t="str">
        <f>全班!E43</f>
        <v>O</v>
      </c>
      <c r="F43" s="2">
        <f>全班!F43</f>
        <v>10</v>
      </c>
      <c r="G43" s="2">
        <f>全班!G43</f>
        <v>10</v>
      </c>
      <c r="H43" s="2">
        <f>全班!H43</f>
        <v>10</v>
      </c>
      <c r="I43" s="2">
        <f>全班!I43</f>
        <v>10</v>
      </c>
      <c r="J43" s="2">
        <f>全班!J43</f>
        <v>10</v>
      </c>
      <c r="K43" s="2">
        <f>全班!K43</f>
        <v>10</v>
      </c>
      <c r="L43" s="2">
        <f>全班!L43</f>
        <v>20</v>
      </c>
      <c r="M43" s="2">
        <f>全班!M43</f>
        <v>10</v>
      </c>
      <c r="N43" s="2">
        <f>全班!N43</f>
        <v>0</v>
      </c>
      <c r="O43" s="2">
        <f>全班!O43</f>
        <v>5</v>
      </c>
      <c r="P43" s="2">
        <f>全班!P43</f>
        <v>10</v>
      </c>
      <c r="Q43" s="1" t="s">
        <v>161</v>
      </c>
    </row>
    <row r="44" spans="1:17">
      <c r="A44" s="2">
        <v>43</v>
      </c>
      <c r="B44" s="2" t="s">
        <v>53</v>
      </c>
      <c r="C44" s="2" t="s">
        <v>57</v>
      </c>
      <c r="D44" s="31">
        <f>全班!D44</f>
        <v>0</v>
      </c>
      <c r="E44" s="2" t="str">
        <f>全班!E44</f>
        <v>O</v>
      </c>
      <c r="F44" s="2">
        <f>全班!F44</f>
        <v>0</v>
      </c>
      <c r="G44" s="2">
        <f>全班!G44</f>
        <v>0</v>
      </c>
      <c r="H44" s="2">
        <f>全班!H44</f>
        <v>0</v>
      </c>
      <c r="I44" s="2">
        <f>全班!I44</f>
        <v>0</v>
      </c>
      <c r="J44" s="2">
        <f>全班!J44</f>
        <v>0</v>
      </c>
      <c r="K44" s="2">
        <f>全班!K44</f>
        <v>0</v>
      </c>
      <c r="L44" s="2">
        <f>全班!L44</f>
        <v>0</v>
      </c>
      <c r="M44" s="2">
        <f>全班!M44</f>
        <v>0</v>
      </c>
      <c r="N44" s="2">
        <f>全班!N44</f>
        <v>0</v>
      </c>
      <c r="O44" s="2">
        <f>全班!O44</f>
        <v>0</v>
      </c>
      <c r="P44" s="2">
        <f>全班!P44</f>
        <v>0</v>
      </c>
      <c r="Q44" s="10" t="s">
        <v>162</v>
      </c>
    </row>
    <row r="45" spans="1:17">
      <c r="A45" s="2">
        <v>44</v>
      </c>
      <c r="B45" s="2" t="s">
        <v>53</v>
      </c>
      <c r="C45" s="2" t="s">
        <v>58</v>
      </c>
      <c r="D45" s="31">
        <f>全班!D45</f>
        <v>0</v>
      </c>
      <c r="E45" s="2" t="str">
        <f>全班!E45</f>
        <v>X</v>
      </c>
      <c r="F45" s="2">
        <f>全班!F45</f>
        <v>0</v>
      </c>
      <c r="G45" s="2">
        <f>全班!G45</f>
        <v>0</v>
      </c>
      <c r="H45" s="2">
        <f>全班!H45</f>
        <v>0</v>
      </c>
      <c r="I45" s="2">
        <f>全班!I45</f>
        <v>0</v>
      </c>
      <c r="J45" s="2">
        <f>全班!J45</f>
        <v>0</v>
      </c>
      <c r="K45" s="2">
        <f>全班!K45</f>
        <v>0</v>
      </c>
      <c r="L45" s="2">
        <f>全班!L45</f>
        <v>0</v>
      </c>
      <c r="M45" s="2">
        <f>全班!M45</f>
        <v>0</v>
      </c>
      <c r="N45" s="2">
        <f>全班!N45</f>
        <v>0</v>
      </c>
      <c r="O45" s="2">
        <f>全班!O45</f>
        <v>0</v>
      </c>
      <c r="P45" s="2">
        <f>全班!P45</f>
        <v>0</v>
      </c>
      <c r="Q45" s="1"/>
    </row>
    <row r="46" spans="1:17" ht="33">
      <c r="A46" s="2">
        <v>45</v>
      </c>
      <c r="B46" s="2" t="s">
        <v>53</v>
      </c>
      <c r="C46" s="2" t="s">
        <v>59</v>
      </c>
      <c r="D46" s="31">
        <f>全班!D46</f>
        <v>98</v>
      </c>
      <c r="E46" s="2" t="str">
        <f>全班!E46</f>
        <v>O</v>
      </c>
      <c r="F46" s="2">
        <f>全班!F46</f>
        <v>10</v>
      </c>
      <c r="G46" s="2">
        <f>全班!G46</f>
        <v>8</v>
      </c>
      <c r="H46" s="2">
        <f>全班!H46</f>
        <v>0</v>
      </c>
      <c r="I46" s="2">
        <f>全班!I46</f>
        <v>10</v>
      </c>
      <c r="J46" s="2">
        <f>全班!J46</f>
        <v>10</v>
      </c>
      <c r="K46" s="2">
        <f>全班!K46</f>
        <v>10</v>
      </c>
      <c r="L46" s="2">
        <f>全班!L46</f>
        <v>20</v>
      </c>
      <c r="M46" s="2">
        <f>全班!M46</f>
        <v>10</v>
      </c>
      <c r="N46" s="2">
        <f>全班!N46</f>
        <v>5</v>
      </c>
      <c r="O46" s="2">
        <f>全班!O46</f>
        <v>5</v>
      </c>
      <c r="P46" s="2">
        <f>全班!P46</f>
        <v>10</v>
      </c>
      <c r="Q46" s="7" t="s">
        <v>163</v>
      </c>
    </row>
    <row r="47" spans="1:17">
      <c r="A47" s="2">
        <v>46</v>
      </c>
      <c r="B47" s="2" t="s">
        <v>53</v>
      </c>
      <c r="C47" s="2" t="s">
        <v>60</v>
      </c>
      <c r="D47" s="31">
        <f>全班!D47</f>
        <v>105</v>
      </c>
      <c r="E47" s="2" t="str">
        <f>全班!E47</f>
        <v>O</v>
      </c>
      <c r="F47" s="2">
        <f>全班!F47</f>
        <v>10</v>
      </c>
      <c r="G47" s="2">
        <f>全班!G47</f>
        <v>10</v>
      </c>
      <c r="H47" s="2">
        <f>全班!H47</f>
        <v>10</v>
      </c>
      <c r="I47" s="2">
        <f>全班!I47</f>
        <v>10</v>
      </c>
      <c r="J47" s="2">
        <f>全班!J47</f>
        <v>10</v>
      </c>
      <c r="K47" s="2">
        <f>全班!K47</f>
        <v>10</v>
      </c>
      <c r="L47" s="2">
        <f>全班!L47</f>
        <v>20</v>
      </c>
      <c r="M47" s="2">
        <f>全班!M47</f>
        <v>10</v>
      </c>
      <c r="N47" s="2">
        <f>全班!N47</f>
        <v>0</v>
      </c>
      <c r="O47" s="2">
        <f>全班!O47</f>
        <v>5</v>
      </c>
      <c r="P47" s="2">
        <f>全班!P47</f>
        <v>10</v>
      </c>
      <c r="Q47" s="1" t="s">
        <v>161</v>
      </c>
    </row>
    <row r="48" spans="1:17">
      <c r="A48" s="2">
        <v>47</v>
      </c>
      <c r="B48" s="2" t="s">
        <v>61</v>
      </c>
      <c r="C48" s="2" t="s">
        <v>62</v>
      </c>
      <c r="D48" s="31">
        <f>全班!D48</f>
        <v>0</v>
      </c>
      <c r="E48" s="2" t="str">
        <f>全班!E48</f>
        <v>X</v>
      </c>
      <c r="F48" s="2">
        <f>全班!F48</f>
        <v>0</v>
      </c>
      <c r="G48" s="2">
        <f>全班!G48</f>
        <v>0</v>
      </c>
      <c r="H48" s="2">
        <f>全班!H48</f>
        <v>0</v>
      </c>
      <c r="I48" s="2">
        <f>全班!I48</f>
        <v>0</v>
      </c>
      <c r="J48" s="2">
        <f>全班!J48</f>
        <v>0</v>
      </c>
      <c r="K48" s="2">
        <f>全班!K48</f>
        <v>0</v>
      </c>
      <c r="L48" s="2">
        <f>全班!L48</f>
        <v>0</v>
      </c>
      <c r="M48" s="2">
        <f>全班!M48</f>
        <v>0</v>
      </c>
      <c r="N48" s="2">
        <f>全班!N48</f>
        <v>0</v>
      </c>
      <c r="O48" s="2">
        <f>全班!O48</f>
        <v>0</v>
      </c>
      <c r="P48" s="2">
        <f>全班!P48</f>
        <v>0</v>
      </c>
      <c r="Q48" s="1"/>
    </row>
    <row r="49" spans="1:17">
      <c r="A49" s="2">
        <v>48</v>
      </c>
      <c r="B49" s="2" t="s">
        <v>61</v>
      </c>
      <c r="C49" s="2" t="s">
        <v>63</v>
      </c>
      <c r="D49" s="31">
        <f>全班!D49</f>
        <v>105</v>
      </c>
      <c r="E49" s="2" t="str">
        <f>全班!E49</f>
        <v>O</v>
      </c>
      <c r="F49" s="2">
        <f>全班!F49</f>
        <v>10</v>
      </c>
      <c r="G49" s="2">
        <f>全班!G49</f>
        <v>10</v>
      </c>
      <c r="H49" s="2">
        <f>全班!H49</f>
        <v>10</v>
      </c>
      <c r="I49" s="2">
        <f>全班!I49</f>
        <v>10</v>
      </c>
      <c r="J49" s="2">
        <f>全班!J49</f>
        <v>10</v>
      </c>
      <c r="K49" s="2">
        <f>全班!K49</f>
        <v>10</v>
      </c>
      <c r="L49" s="2">
        <f>全班!L49</f>
        <v>20</v>
      </c>
      <c r="M49" s="2">
        <f>全班!M49</f>
        <v>10</v>
      </c>
      <c r="N49" s="2">
        <f>全班!N49</f>
        <v>0</v>
      </c>
      <c r="O49" s="2">
        <f>全班!O49</f>
        <v>5</v>
      </c>
      <c r="P49" s="2">
        <f>全班!P49</f>
        <v>10</v>
      </c>
      <c r="Q49" s="7" t="s">
        <v>161</v>
      </c>
    </row>
    <row r="50" spans="1:17" ht="66">
      <c r="A50" s="2">
        <v>49</v>
      </c>
      <c r="B50" s="2" t="s">
        <v>64</v>
      </c>
      <c r="C50" s="2" t="s">
        <v>65</v>
      </c>
      <c r="D50" s="31">
        <f>全班!D50</f>
        <v>50</v>
      </c>
      <c r="E50" s="2" t="str">
        <f>全班!E50</f>
        <v>O</v>
      </c>
      <c r="F50" s="2">
        <f>全班!F50</f>
        <v>10</v>
      </c>
      <c r="G50" s="2">
        <f>全班!G50</f>
        <v>10</v>
      </c>
      <c r="H50" s="2">
        <f>全班!H50</f>
        <v>0</v>
      </c>
      <c r="I50" s="2">
        <f>全班!I50</f>
        <v>10</v>
      </c>
      <c r="J50" s="2">
        <f>全班!J50</f>
        <v>10</v>
      </c>
      <c r="K50" s="2">
        <f>全班!K50</f>
        <v>10</v>
      </c>
      <c r="L50" s="2">
        <f>全班!L50</f>
        <v>0</v>
      </c>
      <c r="M50" s="2">
        <f>全班!M50</f>
        <v>0</v>
      </c>
      <c r="N50" s="2">
        <f>全班!N50</f>
        <v>0</v>
      </c>
      <c r="O50" s="2">
        <f>全班!O50</f>
        <v>0</v>
      </c>
      <c r="P50" s="2">
        <f>全班!P50</f>
        <v>0</v>
      </c>
      <c r="Q50" s="7" t="s">
        <v>164</v>
      </c>
    </row>
    <row r="51" spans="1:17" ht="66">
      <c r="A51" s="2">
        <v>50</v>
      </c>
      <c r="B51" s="2" t="s">
        <v>64</v>
      </c>
      <c r="C51" s="2" t="s">
        <v>66</v>
      </c>
      <c r="D51" s="31">
        <f>全班!D51</f>
        <v>99</v>
      </c>
      <c r="E51" s="2" t="str">
        <f>全班!E51</f>
        <v>O</v>
      </c>
      <c r="F51" s="2">
        <f>全班!F51</f>
        <v>10</v>
      </c>
      <c r="G51" s="2">
        <f>全班!G51</f>
        <v>8</v>
      </c>
      <c r="H51" s="2">
        <f>全班!H51</f>
        <v>10</v>
      </c>
      <c r="I51" s="2">
        <f>全班!I51</f>
        <v>10</v>
      </c>
      <c r="J51" s="2">
        <f>全班!J51</f>
        <v>10</v>
      </c>
      <c r="K51" s="2">
        <f>全班!K51</f>
        <v>10</v>
      </c>
      <c r="L51" s="2">
        <f>全班!L51</f>
        <v>18</v>
      </c>
      <c r="M51" s="2">
        <f>全班!M51</f>
        <v>8</v>
      </c>
      <c r="N51" s="2">
        <f>全班!N51</f>
        <v>0</v>
      </c>
      <c r="O51" s="2">
        <f>全班!O51</f>
        <v>5</v>
      </c>
      <c r="P51" s="2">
        <f>全班!P51</f>
        <v>10</v>
      </c>
      <c r="Q51" s="7" t="s">
        <v>165</v>
      </c>
    </row>
    <row r="52" spans="1:17" ht="33">
      <c r="A52" s="2">
        <v>51</v>
      </c>
      <c r="B52" s="2" t="s">
        <v>64</v>
      </c>
      <c r="C52" s="2" t="s">
        <v>67</v>
      </c>
      <c r="D52" s="31">
        <f>全班!D52</f>
        <v>10</v>
      </c>
      <c r="E52" s="2" t="str">
        <f>全班!E52</f>
        <v>O</v>
      </c>
      <c r="F52" s="2">
        <f>全班!F52</f>
        <v>10</v>
      </c>
      <c r="G52" s="2">
        <f>全班!G52</f>
        <v>0</v>
      </c>
      <c r="H52" s="2">
        <f>全班!H52</f>
        <v>0</v>
      </c>
      <c r="I52" s="2">
        <f>全班!I52</f>
        <v>0</v>
      </c>
      <c r="J52" s="2">
        <f>全班!J52</f>
        <v>0</v>
      </c>
      <c r="K52" s="2">
        <f>全班!K52</f>
        <v>0</v>
      </c>
      <c r="L52" s="2">
        <f>全班!L52</f>
        <v>0</v>
      </c>
      <c r="M52" s="2">
        <f>全班!M52</f>
        <v>0</v>
      </c>
      <c r="N52" s="2">
        <f>全班!N52</f>
        <v>0</v>
      </c>
      <c r="O52" s="2">
        <f>全班!O52</f>
        <v>0</v>
      </c>
      <c r="P52" s="2">
        <f>全班!P52</f>
        <v>0</v>
      </c>
      <c r="Q52" s="7" t="s">
        <v>166</v>
      </c>
    </row>
    <row r="53" spans="1:17">
      <c r="A53" s="2">
        <v>52</v>
      </c>
      <c r="B53" s="2" t="s">
        <v>64</v>
      </c>
      <c r="C53" s="2" t="s">
        <v>68</v>
      </c>
      <c r="D53" s="31">
        <f>全班!D53</f>
        <v>95</v>
      </c>
      <c r="E53" s="2" t="str">
        <f>全班!E53</f>
        <v>O</v>
      </c>
      <c r="F53" s="2">
        <f>全班!F53</f>
        <v>10</v>
      </c>
      <c r="G53" s="2">
        <f>全班!G53</f>
        <v>10</v>
      </c>
      <c r="H53" s="2">
        <f>全班!H53</f>
        <v>10</v>
      </c>
      <c r="I53" s="2">
        <f>全班!I53</f>
        <v>10</v>
      </c>
      <c r="J53" s="2">
        <f>全班!J53</f>
        <v>10</v>
      </c>
      <c r="K53" s="2">
        <f>全班!K53</f>
        <v>10</v>
      </c>
      <c r="L53" s="2">
        <f>全班!L53</f>
        <v>20</v>
      </c>
      <c r="M53" s="2">
        <f>全班!M53</f>
        <v>0</v>
      </c>
      <c r="N53" s="2">
        <f>全班!N53</f>
        <v>0</v>
      </c>
      <c r="O53" s="2">
        <f>全班!O53</f>
        <v>5</v>
      </c>
      <c r="P53" s="2">
        <f>全班!P53</f>
        <v>10</v>
      </c>
      <c r="Q53" s="7" t="s">
        <v>167</v>
      </c>
    </row>
    <row r="54" spans="1:17">
      <c r="A54" s="2">
        <v>53</v>
      </c>
      <c r="B54" s="2" t="s">
        <v>64</v>
      </c>
      <c r="C54" s="2" t="s">
        <v>69</v>
      </c>
      <c r="D54" s="31">
        <f>全班!D54</f>
        <v>105</v>
      </c>
      <c r="E54" s="2" t="str">
        <f>全班!E54</f>
        <v>O</v>
      </c>
      <c r="F54" s="2">
        <f>全班!F54</f>
        <v>10</v>
      </c>
      <c r="G54" s="2">
        <f>全班!G54</f>
        <v>10</v>
      </c>
      <c r="H54" s="2">
        <f>全班!H54</f>
        <v>10</v>
      </c>
      <c r="I54" s="2">
        <f>全班!I54</f>
        <v>10</v>
      </c>
      <c r="J54" s="2">
        <f>全班!J54</f>
        <v>10</v>
      </c>
      <c r="K54" s="2">
        <f>全班!K54</f>
        <v>10</v>
      </c>
      <c r="L54" s="2">
        <f>全班!L54</f>
        <v>20</v>
      </c>
      <c r="M54" s="2">
        <f>全班!M54</f>
        <v>10</v>
      </c>
      <c r="N54" s="2">
        <f>全班!N54</f>
        <v>0</v>
      </c>
      <c r="O54" s="2">
        <f>全班!O54</f>
        <v>5</v>
      </c>
      <c r="P54" s="2">
        <f>全班!P54</f>
        <v>10</v>
      </c>
      <c r="Q54" s="7" t="s">
        <v>168</v>
      </c>
    </row>
    <row r="55" spans="1:17">
      <c r="A55" s="2">
        <v>54</v>
      </c>
      <c r="B55" s="2" t="s">
        <v>64</v>
      </c>
      <c r="C55" s="2" t="s">
        <v>70</v>
      </c>
      <c r="D55" s="31">
        <f>全班!D55</f>
        <v>100</v>
      </c>
      <c r="E55" s="2" t="str">
        <f>全班!E55</f>
        <v>O</v>
      </c>
      <c r="F55" s="2">
        <f>全班!F55</f>
        <v>10</v>
      </c>
      <c r="G55" s="2">
        <f>全班!G55</f>
        <v>10</v>
      </c>
      <c r="H55" s="2">
        <f>全班!H55</f>
        <v>10</v>
      </c>
      <c r="I55" s="2">
        <f>全班!I55</f>
        <v>10</v>
      </c>
      <c r="J55" s="2">
        <f>全班!J55</f>
        <v>10</v>
      </c>
      <c r="K55" s="2">
        <f>全班!K55</f>
        <v>10</v>
      </c>
      <c r="L55" s="2">
        <f>全班!L55</f>
        <v>15</v>
      </c>
      <c r="M55" s="2">
        <f>全班!M55</f>
        <v>10</v>
      </c>
      <c r="N55" s="2">
        <f>全班!N55</f>
        <v>0</v>
      </c>
      <c r="O55" s="2">
        <f>全班!O55</f>
        <v>5</v>
      </c>
      <c r="P55" s="2">
        <f>全班!P55</f>
        <v>10</v>
      </c>
      <c r="Q55" s="1" t="s">
        <v>183</v>
      </c>
    </row>
    <row r="56" spans="1:17">
      <c r="A56" s="2">
        <v>55</v>
      </c>
      <c r="B56" s="2" t="s">
        <v>64</v>
      </c>
      <c r="C56" s="2" t="s">
        <v>71</v>
      </c>
      <c r="D56" s="31">
        <f>全班!D56</f>
        <v>42</v>
      </c>
      <c r="E56" s="2" t="str">
        <f>全班!E56</f>
        <v>遲交</v>
      </c>
      <c r="F56" s="2">
        <f>全班!F56</f>
        <v>10</v>
      </c>
      <c r="G56" s="2">
        <f>全班!G56</f>
        <v>10</v>
      </c>
      <c r="H56" s="2">
        <f>全班!H56</f>
        <v>5</v>
      </c>
      <c r="I56" s="2">
        <f>全班!I56</f>
        <v>10</v>
      </c>
      <c r="J56" s="2">
        <f>全班!J56</f>
        <v>10</v>
      </c>
      <c r="K56" s="2">
        <f>全班!K56</f>
        <v>10</v>
      </c>
      <c r="L56" s="2">
        <f>全班!L56</f>
        <v>5</v>
      </c>
      <c r="M56" s="2">
        <f>全班!M56</f>
        <v>0</v>
      </c>
      <c r="N56" s="2">
        <f>全班!N56</f>
        <v>0</v>
      </c>
      <c r="O56" s="2">
        <f>全班!O56</f>
        <v>0</v>
      </c>
      <c r="P56" s="2">
        <f>全班!P56</f>
        <v>0</v>
      </c>
      <c r="Q56" s="2" t="str">
        <f>全班!Q56</f>
        <v>1. Dpi答案錯誤 2. 未實作角度以及大小之threshold 4. 5. 未實作(已補批改成績)</v>
      </c>
    </row>
    <row r="59" spans="1:17" ht="33">
      <c r="C59" s="24" t="s">
        <v>252</v>
      </c>
      <c r="D59" s="25">
        <f>COUNTIF(D3:D56,"&gt;0")</f>
        <v>41</v>
      </c>
    </row>
    <row r="60" spans="1:17">
      <c r="C60" s="26" t="s">
        <v>253</v>
      </c>
      <c r="D60" s="39">
        <f>SUM(D2:D55)/D59</f>
        <v>84.804878048780495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zoomScale="79" zoomScaleNormal="79" workbookViewId="0">
      <selection activeCell="Q19" sqref="Q19"/>
    </sheetView>
  </sheetViews>
  <sheetFormatPr defaultRowHeight="16.5"/>
  <cols>
    <col min="1" max="1" width="10.875" customWidth="1"/>
    <col min="2" max="2" width="18.75" customWidth="1"/>
    <col min="3" max="3" width="16.625" customWidth="1"/>
    <col min="17" max="17" width="125.125" bestFit="1" customWidth="1"/>
  </cols>
  <sheetData>
    <row r="1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142</v>
      </c>
      <c r="F1" s="2" t="s">
        <v>154</v>
      </c>
      <c r="G1" s="2" t="s">
        <v>143</v>
      </c>
      <c r="H1" s="2" t="s">
        <v>151</v>
      </c>
      <c r="I1" s="2" t="s">
        <v>144</v>
      </c>
      <c r="J1" s="2" t="s">
        <v>145</v>
      </c>
      <c r="K1" s="2" t="s">
        <v>146</v>
      </c>
      <c r="L1" s="2" t="s">
        <v>153</v>
      </c>
      <c r="M1" s="2" t="s">
        <v>147</v>
      </c>
      <c r="N1" s="2" t="s">
        <v>148</v>
      </c>
      <c r="O1" s="2" t="s">
        <v>149</v>
      </c>
      <c r="P1" s="2" t="s">
        <v>150</v>
      </c>
      <c r="Q1" s="2" t="s">
        <v>152</v>
      </c>
    </row>
    <row r="2" spans="1:17">
      <c r="A2" s="2" t="s">
        <v>141</v>
      </c>
      <c r="B2" s="2" t="s">
        <v>4</v>
      </c>
      <c r="C2" s="2" t="s">
        <v>238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>
        <v>56</v>
      </c>
      <c r="B3" s="2" t="str">
        <f>全班!B57</f>
        <v xml:space="preserve">機械所           1 碩                            </v>
      </c>
      <c r="C3" s="2" t="str">
        <f>全班!C57</f>
        <v>N16054530</v>
      </c>
      <c r="D3" s="31">
        <f>全班!D57</f>
        <v>95</v>
      </c>
      <c r="E3" s="2" t="str">
        <f>全班!E57</f>
        <v>O</v>
      </c>
      <c r="F3" s="2">
        <f>全班!F57</f>
        <v>10</v>
      </c>
      <c r="G3" s="2">
        <f>全班!G57</f>
        <v>10</v>
      </c>
      <c r="H3" s="2">
        <f>全班!H57</f>
        <v>0</v>
      </c>
      <c r="I3" s="2">
        <f>全班!I57</f>
        <v>10</v>
      </c>
      <c r="J3" s="2">
        <f>全班!J57</f>
        <v>10</v>
      </c>
      <c r="K3" s="2">
        <f>全班!K57</f>
        <v>10</v>
      </c>
      <c r="L3" s="2">
        <f>全班!L57</f>
        <v>15</v>
      </c>
      <c r="M3" s="2">
        <f>全班!M57</f>
        <v>10</v>
      </c>
      <c r="N3" s="2">
        <f>全班!N57</f>
        <v>5</v>
      </c>
      <c r="O3" s="2">
        <f>全班!O57</f>
        <v>5</v>
      </c>
      <c r="P3" s="2">
        <f>全班!P57</f>
        <v>10</v>
      </c>
      <c r="Q3" s="1" t="s">
        <v>184</v>
      </c>
    </row>
    <row r="4" spans="1:17">
      <c r="A4" s="2">
        <v>57</v>
      </c>
      <c r="B4" s="2" t="str">
        <f>全班!B58</f>
        <v xml:space="preserve">機械所           1 碩                            </v>
      </c>
      <c r="C4" s="2" t="str">
        <f>全班!C58</f>
        <v>N16054564</v>
      </c>
      <c r="D4" s="31">
        <f>全班!D58</f>
        <v>73</v>
      </c>
      <c r="E4" s="2" t="str">
        <f>全班!E58</f>
        <v>O</v>
      </c>
      <c r="F4" s="2">
        <f>全班!F58</f>
        <v>10</v>
      </c>
      <c r="G4" s="2">
        <f>全班!G58</f>
        <v>10</v>
      </c>
      <c r="H4" s="2">
        <f>全班!H58</f>
        <v>0</v>
      </c>
      <c r="I4" s="2">
        <f>全班!I58</f>
        <v>0</v>
      </c>
      <c r="J4" s="2">
        <f>全班!J58</f>
        <v>10</v>
      </c>
      <c r="K4" s="2">
        <f>全班!K58</f>
        <v>10</v>
      </c>
      <c r="L4" s="2">
        <f>全班!L58</f>
        <v>15</v>
      </c>
      <c r="M4" s="2">
        <f>全班!M58</f>
        <v>10</v>
      </c>
      <c r="N4" s="2">
        <f>全班!N58</f>
        <v>3</v>
      </c>
      <c r="O4" s="2">
        <f>全班!O58</f>
        <v>5</v>
      </c>
      <c r="P4" s="2">
        <f>全班!P58</f>
        <v>0</v>
      </c>
      <c r="Q4" s="1" t="s">
        <v>185</v>
      </c>
    </row>
    <row r="5" spans="1:17">
      <c r="A5" s="2">
        <v>58</v>
      </c>
      <c r="B5" s="2" t="str">
        <f>全班!B59</f>
        <v xml:space="preserve">機械所           1 碩                            </v>
      </c>
      <c r="C5" s="2" t="str">
        <f>全班!C59</f>
        <v>N16054572</v>
      </c>
      <c r="D5" s="31">
        <f>全班!D59</f>
        <v>81</v>
      </c>
      <c r="E5" s="2" t="str">
        <f>全班!E59</f>
        <v>O</v>
      </c>
      <c r="F5" s="2">
        <f>全班!F59</f>
        <v>10</v>
      </c>
      <c r="G5" s="2">
        <f>全班!G59</f>
        <v>10</v>
      </c>
      <c r="H5" s="2">
        <f>全班!H59</f>
        <v>0</v>
      </c>
      <c r="I5" s="2">
        <f>全班!I59</f>
        <v>10</v>
      </c>
      <c r="J5" s="2">
        <f>全班!J59</f>
        <v>10</v>
      </c>
      <c r="K5" s="2">
        <f>全班!K59</f>
        <v>10</v>
      </c>
      <c r="L5" s="2">
        <f>全班!L59</f>
        <v>5</v>
      </c>
      <c r="M5" s="2">
        <f>全班!M59</f>
        <v>8</v>
      </c>
      <c r="N5" s="2">
        <f>全班!N59</f>
        <v>3</v>
      </c>
      <c r="O5" s="2">
        <f>全班!O59</f>
        <v>5</v>
      </c>
      <c r="P5" s="2">
        <f>全班!P59</f>
        <v>10</v>
      </c>
      <c r="Q5" s="1" t="s">
        <v>186</v>
      </c>
    </row>
    <row r="6" spans="1:17">
      <c r="A6" s="2">
        <v>59</v>
      </c>
      <c r="B6" s="2" t="str">
        <f>全班!B60</f>
        <v xml:space="preserve">機械所           1 碩                            </v>
      </c>
      <c r="C6" s="2" t="str">
        <f>全班!C60</f>
        <v>N16054831</v>
      </c>
      <c r="D6" s="31">
        <f>全班!D60</f>
        <v>80</v>
      </c>
      <c r="E6" s="2" t="str">
        <f>全班!E60</f>
        <v>O</v>
      </c>
      <c r="F6" s="2">
        <f>全班!F60</f>
        <v>10</v>
      </c>
      <c r="G6" s="2">
        <f>全班!G60</f>
        <v>10</v>
      </c>
      <c r="H6" s="2">
        <f>全班!H60</f>
        <v>0</v>
      </c>
      <c r="I6" s="2">
        <f>全班!I60</f>
        <v>10</v>
      </c>
      <c r="J6" s="2">
        <f>全班!J60</f>
        <v>10</v>
      </c>
      <c r="K6" s="2">
        <f>全班!K60</f>
        <v>10</v>
      </c>
      <c r="L6" s="2">
        <f>全班!L60</f>
        <v>15</v>
      </c>
      <c r="M6" s="2">
        <f>全班!M60</f>
        <v>0</v>
      </c>
      <c r="N6" s="2">
        <f>全班!N60</f>
        <v>0</v>
      </c>
      <c r="O6" s="2">
        <f>全班!O60</f>
        <v>5</v>
      </c>
      <c r="P6" s="2">
        <f>全班!P60</f>
        <v>10</v>
      </c>
      <c r="Q6" s="1" t="s">
        <v>187</v>
      </c>
    </row>
    <row r="7" spans="1:17">
      <c r="A7" s="2">
        <v>60</v>
      </c>
      <c r="B7" s="2" t="str">
        <f>全班!B61</f>
        <v xml:space="preserve">機械所           1 碩                            </v>
      </c>
      <c r="C7" s="2" t="str">
        <f>全班!C61</f>
        <v>N16054954</v>
      </c>
      <c r="D7" s="31">
        <f>全班!D61</f>
        <v>75</v>
      </c>
      <c r="E7" s="2" t="str">
        <f>全班!E61</f>
        <v>O</v>
      </c>
      <c r="F7" s="2">
        <f>全班!F61</f>
        <v>10</v>
      </c>
      <c r="G7" s="2">
        <f>全班!G61</f>
        <v>10</v>
      </c>
      <c r="H7" s="2">
        <f>全班!H61</f>
        <v>0</v>
      </c>
      <c r="I7" s="2">
        <f>全班!I61</f>
        <v>10</v>
      </c>
      <c r="J7" s="2">
        <f>全班!J61</f>
        <v>10</v>
      </c>
      <c r="K7" s="2">
        <f>全班!K61</f>
        <v>10</v>
      </c>
      <c r="L7" s="2">
        <f>全班!L61</f>
        <v>15</v>
      </c>
      <c r="M7" s="2">
        <f>全班!M61</f>
        <v>10</v>
      </c>
      <c r="N7" s="2">
        <f>全班!N61</f>
        <v>0</v>
      </c>
      <c r="O7" s="2">
        <f>全班!O61</f>
        <v>0</v>
      </c>
      <c r="P7" s="2">
        <f>全班!P61</f>
        <v>0</v>
      </c>
      <c r="Q7" s="1" t="s">
        <v>188</v>
      </c>
    </row>
    <row r="8" spans="1:17">
      <c r="A8" s="2">
        <v>61</v>
      </c>
      <c r="B8" s="2" t="str">
        <f>全班!B62</f>
        <v xml:space="preserve">機械所           2 碩                            </v>
      </c>
      <c r="C8" s="2" t="str">
        <f>全班!C62</f>
        <v>N16045028</v>
      </c>
      <c r="D8" s="31">
        <f>全班!D62</f>
        <v>80</v>
      </c>
      <c r="E8" s="2" t="str">
        <f>全班!E62</f>
        <v>O</v>
      </c>
      <c r="F8" s="2">
        <f>全班!F62</f>
        <v>10</v>
      </c>
      <c r="G8" s="2">
        <f>全班!G62</f>
        <v>10</v>
      </c>
      <c r="H8" s="2">
        <f>全班!H62</f>
        <v>0</v>
      </c>
      <c r="I8" s="2">
        <f>全班!I62</f>
        <v>10</v>
      </c>
      <c r="J8" s="2">
        <f>全班!J62</f>
        <v>10</v>
      </c>
      <c r="K8" s="2">
        <f>全班!K62</f>
        <v>10</v>
      </c>
      <c r="L8" s="2">
        <f>全班!L62</f>
        <v>15</v>
      </c>
      <c r="M8" s="2">
        <f>全班!M62</f>
        <v>0</v>
      </c>
      <c r="N8" s="2">
        <f>全班!N62</f>
        <v>0</v>
      </c>
      <c r="O8" s="2">
        <f>全班!O62</f>
        <v>5</v>
      </c>
      <c r="P8" s="2">
        <f>全班!P62</f>
        <v>10</v>
      </c>
      <c r="Q8" s="1" t="s">
        <v>189</v>
      </c>
    </row>
    <row r="9" spans="1:17">
      <c r="A9" s="2">
        <v>62</v>
      </c>
      <c r="B9" s="2" t="str">
        <f>全班!B63</f>
        <v xml:space="preserve">電機所           1 碩                            </v>
      </c>
      <c r="C9" s="2" t="str">
        <f>全班!C63</f>
        <v>N26051720</v>
      </c>
      <c r="D9" s="31">
        <f>全班!D63</f>
        <v>86</v>
      </c>
      <c r="E9" s="2" t="str">
        <f>全班!E63</f>
        <v>O</v>
      </c>
      <c r="F9" s="2">
        <f>全班!F63</f>
        <v>10</v>
      </c>
      <c r="G9" s="2">
        <f>全班!G63</f>
        <v>10</v>
      </c>
      <c r="H9" s="2">
        <f>全班!H63</f>
        <v>0</v>
      </c>
      <c r="I9" s="2">
        <f>全班!I63</f>
        <v>8</v>
      </c>
      <c r="J9" s="2">
        <f>全班!J63</f>
        <v>10</v>
      </c>
      <c r="K9" s="2">
        <f>全班!K63</f>
        <v>10</v>
      </c>
      <c r="L9" s="2">
        <f>全班!L63</f>
        <v>15</v>
      </c>
      <c r="M9" s="2">
        <f>全班!M63</f>
        <v>10</v>
      </c>
      <c r="N9" s="2">
        <f>全班!N63</f>
        <v>0</v>
      </c>
      <c r="O9" s="2">
        <f>全班!O63</f>
        <v>5</v>
      </c>
      <c r="P9" s="2">
        <f>全班!P63</f>
        <v>8</v>
      </c>
      <c r="Q9" s="1" t="s">
        <v>190</v>
      </c>
    </row>
    <row r="10" spans="1:17">
      <c r="A10" s="2">
        <v>63</v>
      </c>
      <c r="B10" s="2" t="str">
        <f>全班!B64</f>
        <v xml:space="preserve">電機所           1 博                            </v>
      </c>
      <c r="C10" s="2" t="str">
        <f>全班!C64</f>
        <v>N28051035</v>
      </c>
      <c r="D10" s="31">
        <f>全班!D64</f>
        <v>0</v>
      </c>
      <c r="E10" s="2" t="str">
        <f>全班!E64</f>
        <v>X</v>
      </c>
      <c r="F10" s="2">
        <f>全班!F64</f>
        <v>0</v>
      </c>
      <c r="G10" s="2">
        <f>全班!G64</f>
        <v>0</v>
      </c>
      <c r="H10" s="2">
        <f>全班!H64</f>
        <v>0</v>
      </c>
      <c r="I10" s="2">
        <f>全班!I64</f>
        <v>0</v>
      </c>
      <c r="J10" s="2">
        <f>全班!J64</f>
        <v>0</v>
      </c>
      <c r="K10" s="2">
        <f>全班!K64</f>
        <v>0</v>
      </c>
      <c r="L10" s="2">
        <f>全班!L64</f>
        <v>0</v>
      </c>
      <c r="M10" s="2">
        <f>全班!M64</f>
        <v>0</v>
      </c>
      <c r="N10" s="2">
        <f>全班!N64</f>
        <v>0</v>
      </c>
      <c r="O10" s="2">
        <f>全班!O64</f>
        <v>0</v>
      </c>
      <c r="P10" s="2">
        <f>全班!P64</f>
        <v>0</v>
      </c>
      <c r="Q10" s="1"/>
    </row>
    <row r="11" spans="1:17">
      <c r="A11" s="2">
        <v>64</v>
      </c>
      <c r="B11" s="2" t="str">
        <f>全班!B65</f>
        <v xml:space="preserve">工科所           1 碩                            </v>
      </c>
      <c r="C11" s="2" t="str">
        <f>全班!C65</f>
        <v>N96051059</v>
      </c>
      <c r="D11" s="31">
        <f>全班!D65</f>
        <v>88</v>
      </c>
      <c r="E11" s="2" t="str">
        <f>全班!E65</f>
        <v>O</v>
      </c>
      <c r="F11" s="2">
        <f>全班!F65</f>
        <v>10</v>
      </c>
      <c r="G11" s="2">
        <f>全班!G65</f>
        <v>10</v>
      </c>
      <c r="H11" s="2">
        <f>全班!H65</f>
        <v>0</v>
      </c>
      <c r="I11" s="2">
        <f>全班!I65</f>
        <v>10</v>
      </c>
      <c r="J11" s="2">
        <f>全班!J65</f>
        <v>10</v>
      </c>
      <c r="K11" s="2">
        <f>全班!K65</f>
        <v>10</v>
      </c>
      <c r="L11" s="2">
        <f>全班!L65</f>
        <v>15</v>
      </c>
      <c r="M11" s="2">
        <f>全班!M65</f>
        <v>10</v>
      </c>
      <c r="N11" s="2">
        <f>全班!N65</f>
        <v>0</v>
      </c>
      <c r="O11" s="2">
        <f>全班!O65</f>
        <v>5</v>
      </c>
      <c r="P11" s="2">
        <f>全班!P65</f>
        <v>8</v>
      </c>
      <c r="Q11" s="1" t="s">
        <v>191</v>
      </c>
    </row>
    <row r="12" spans="1:17">
      <c r="A12" s="2">
        <v>65</v>
      </c>
      <c r="B12" s="2" t="str">
        <f>全班!B66</f>
        <v xml:space="preserve">工科所           1 碩                            </v>
      </c>
      <c r="C12" s="2" t="str">
        <f>全班!C66</f>
        <v>N96051075</v>
      </c>
      <c r="D12" s="31">
        <f>全班!D66</f>
        <v>93</v>
      </c>
      <c r="E12" s="2" t="str">
        <f>全班!E66</f>
        <v>O</v>
      </c>
      <c r="F12" s="2">
        <f>全班!F66</f>
        <v>10</v>
      </c>
      <c r="G12" s="2">
        <f>全班!G66</f>
        <v>10</v>
      </c>
      <c r="H12" s="2">
        <f>全班!H66</f>
        <v>5</v>
      </c>
      <c r="I12" s="2">
        <f>全班!I66</f>
        <v>10</v>
      </c>
      <c r="J12" s="2">
        <f>全班!J66</f>
        <v>10</v>
      </c>
      <c r="K12" s="2">
        <f>全班!K66</f>
        <v>10</v>
      </c>
      <c r="L12" s="2">
        <f>全班!L66</f>
        <v>15</v>
      </c>
      <c r="M12" s="2">
        <f>全班!M66</f>
        <v>8</v>
      </c>
      <c r="N12" s="2">
        <f>全班!N66</f>
        <v>0</v>
      </c>
      <c r="O12" s="2">
        <f>全班!O66</f>
        <v>5</v>
      </c>
      <c r="P12" s="2">
        <f>全班!P66</f>
        <v>10</v>
      </c>
      <c r="Q12" s="1" t="s">
        <v>187</v>
      </c>
    </row>
    <row r="13" spans="1:17">
      <c r="A13" s="2">
        <v>66</v>
      </c>
      <c r="B13" s="2" t="str">
        <f>全班!B67</f>
        <v xml:space="preserve">工科所           1 碩                            </v>
      </c>
      <c r="C13" s="2" t="str">
        <f>全班!C67</f>
        <v>N96051156</v>
      </c>
      <c r="D13" s="31">
        <f>全班!D67</f>
        <v>60</v>
      </c>
      <c r="E13" s="2" t="str">
        <f>全班!E67</f>
        <v>O</v>
      </c>
      <c r="F13" s="2">
        <f>全班!F67</f>
        <v>10</v>
      </c>
      <c r="G13" s="2">
        <f>全班!G67</f>
        <v>10</v>
      </c>
      <c r="H13" s="2">
        <f>全班!H67</f>
        <v>0</v>
      </c>
      <c r="I13" s="2">
        <f>全班!I67</f>
        <v>10</v>
      </c>
      <c r="J13" s="2">
        <f>全班!J67</f>
        <v>10</v>
      </c>
      <c r="K13" s="2">
        <f>全班!K67</f>
        <v>10</v>
      </c>
      <c r="L13" s="2">
        <f>全班!L67</f>
        <v>5</v>
      </c>
      <c r="M13" s="2">
        <f>全班!M67</f>
        <v>0</v>
      </c>
      <c r="N13" s="2">
        <f>全班!N67</f>
        <v>0</v>
      </c>
      <c r="O13" s="2">
        <f>全班!O67</f>
        <v>5</v>
      </c>
      <c r="P13" s="2">
        <f>全班!P67</f>
        <v>0</v>
      </c>
      <c r="Q13" s="1" t="s">
        <v>192</v>
      </c>
    </row>
    <row r="14" spans="1:17">
      <c r="A14" s="2">
        <v>67</v>
      </c>
      <c r="B14" s="2" t="str">
        <f>全班!B68</f>
        <v xml:space="preserve">工科所           1 碩                            </v>
      </c>
      <c r="C14" s="2" t="str">
        <f>全班!C68</f>
        <v>N96051164</v>
      </c>
      <c r="D14" s="31">
        <f>全班!D68</f>
        <v>100</v>
      </c>
      <c r="E14" s="2" t="str">
        <f>全班!E68</f>
        <v>O</v>
      </c>
      <c r="F14" s="2">
        <f>全班!F68</f>
        <v>10</v>
      </c>
      <c r="G14" s="2">
        <f>全班!G68</f>
        <v>10</v>
      </c>
      <c r="H14" s="2">
        <f>全班!H68</f>
        <v>10</v>
      </c>
      <c r="I14" s="2">
        <f>全班!I68</f>
        <v>10</v>
      </c>
      <c r="J14" s="2">
        <f>全班!J68</f>
        <v>10</v>
      </c>
      <c r="K14" s="2">
        <f>全班!K68</f>
        <v>10</v>
      </c>
      <c r="L14" s="2">
        <f>全班!L68</f>
        <v>15</v>
      </c>
      <c r="M14" s="2">
        <f>全班!M68</f>
        <v>10</v>
      </c>
      <c r="N14" s="2">
        <f>全班!N68</f>
        <v>0</v>
      </c>
      <c r="O14" s="2">
        <f>全班!O68</f>
        <v>5</v>
      </c>
      <c r="P14" s="2">
        <f>全班!P68</f>
        <v>10</v>
      </c>
      <c r="Q14" s="1" t="s">
        <v>193</v>
      </c>
    </row>
    <row r="15" spans="1:17">
      <c r="A15" s="2">
        <v>68</v>
      </c>
      <c r="B15" s="2" t="str">
        <f>全班!B69</f>
        <v xml:space="preserve">工科所           1 碩                            </v>
      </c>
      <c r="C15" s="2" t="str">
        <f>全班!C69</f>
        <v>N96051368</v>
      </c>
      <c r="D15" s="31">
        <f>全班!D69</f>
        <v>100</v>
      </c>
      <c r="E15" s="2" t="str">
        <f>全班!E69</f>
        <v>O</v>
      </c>
      <c r="F15" s="2">
        <f>全班!F69</f>
        <v>10</v>
      </c>
      <c r="G15" s="2">
        <f>全班!G69</f>
        <v>10</v>
      </c>
      <c r="H15" s="2">
        <f>全班!H69</f>
        <v>5</v>
      </c>
      <c r="I15" s="2">
        <f>全班!I69</f>
        <v>10</v>
      </c>
      <c r="J15" s="2">
        <f>全班!J69</f>
        <v>10</v>
      </c>
      <c r="K15" s="2">
        <f>全班!K69</f>
        <v>10</v>
      </c>
      <c r="L15" s="2">
        <f>全班!L69</f>
        <v>20</v>
      </c>
      <c r="M15" s="2">
        <f>全班!M69</f>
        <v>10</v>
      </c>
      <c r="N15" s="2">
        <f>全班!N69</f>
        <v>0</v>
      </c>
      <c r="O15" s="2">
        <f>全班!O69</f>
        <v>5</v>
      </c>
      <c r="P15" s="2">
        <f>全班!P69</f>
        <v>10</v>
      </c>
      <c r="Q15" s="43" t="s">
        <v>259</v>
      </c>
    </row>
    <row r="16" spans="1:17">
      <c r="A16" s="2">
        <v>69</v>
      </c>
      <c r="B16" s="2" t="str">
        <f>全班!B70</f>
        <v xml:space="preserve">工科所           1 碩                            </v>
      </c>
      <c r="C16" s="2" t="str">
        <f>全班!C70</f>
        <v>N96051376</v>
      </c>
      <c r="D16" s="31">
        <f>全班!D70</f>
        <v>95</v>
      </c>
      <c r="E16" s="2" t="str">
        <f>全班!E70</f>
        <v>O</v>
      </c>
      <c r="F16" s="2">
        <f>全班!F70</f>
        <v>10</v>
      </c>
      <c r="G16" s="2">
        <f>全班!G70</f>
        <v>10</v>
      </c>
      <c r="H16" s="2">
        <f>全班!H70</f>
        <v>0</v>
      </c>
      <c r="I16" s="2">
        <f>全班!I70</f>
        <v>10</v>
      </c>
      <c r="J16" s="2">
        <f>全班!J70</f>
        <v>10</v>
      </c>
      <c r="K16" s="2">
        <f>全班!K70</f>
        <v>10</v>
      </c>
      <c r="L16" s="2">
        <f>全班!L70</f>
        <v>20</v>
      </c>
      <c r="M16" s="2">
        <f>全班!M70</f>
        <v>10</v>
      </c>
      <c r="N16" s="2">
        <f>全班!N70</f>
        <v>0</v>
      </c>
      <c r="O16" s="2">
        <f>全班!O70</f>
        <v>5</v>
      </c>
      <c r="P16" s="2">
        <f>全班!P70</f>
        <v>10</v>
      </c>
      <c r="Q16" s="44" t="s">
        <v>260</v>
      </c>
    </row>
    <row r="17" spans="1:17">
      <c r="A17" s="2">
        <v>70</v>
      </c>
      <c r="B17" s="2" t="str">
        <f>全班!B71</f>
        <v xml:space="preserve">工科所           1 碩                            </v>
      </c>
      <c r="C17" s="2" t="str">
        <f>全班!C71</f>
        <v>N96051465</v>
      </c>
      <c r="D17" s="31">
        <f>全班!D71</f>
        <v>100</v>
      </c>
      <c r="E17" s="2" t="str">
        <f>全班!E71</f>
        <v>O</v>
      </c>
      <c r="F17" s="2">
        <f>全班!F71</f>
        <v>10</v>
      </c>
      <c r="G17" s="2">
        <f>全班!G71</f>
        <v>10</v>
      </c>
      <c r="H17" s="2">
        <f>全班!H71</f>
        <v>5</v>
      </c>
      <c r="I17" s="2">
        <f>全班!I71</f>
        <v>10</v>
      </c>
      <c r="J17" s="2">
        <f>全班!J71</f>
        <v>10</v>
      </c>
      <c r="K17" s="2">
        <f>全班!K71</f>
        <v>10</v>
      </c>
      <c r="L17" s="2">
        <f>全班!L71</f>
        <v>20</v>
      </c>
      <c r="M17" s="2">
        <f>全班!M71</f>
        <v>10</v>
      </c>
      <c r="N17" s="2">
        <f>全班!N71</f>
        <v>0</v>
      </c>
      <c r="O17" s="2">
        <f>全班!O71</f>
        <v>5</v>
      </c>
      <c r="P17" s="2">
        <f>全班!P71</f>
        <v>10</v>
      </c>
      <c r="Q17" s="44" t="s">
        <v>261</v>
      </c>
    </row>
    <row r="18" spans="1:17">
      <c r="A18" s="2">
        <v>71</v>
      </c>
      <c r="B18" s="2" t="str">
        <f>全班!B72</f>
        <v xml:space="preserve">工科所           1 碩                            </v>
      </c>
      <c r="C18" s="2" t="str">
        <f>全班!C72</f>
        <v>N96055011</v>
      </c>
      <c r="D18" s="31">
        <f>全班!D72</f>
        <v>105</v>
      </c>
      <c r="E18" s="2" t="str">
        <f>全班!E72</f>
        <v>O</v>
      </c>
      <c r="F18" s="2">
        <f>全班!F72</f>
        <v>10</v>
      </c>
      <c r="G18" s="2">
        <f>全班!G72</f>
        <v>10</v>
      </c>
      <c r="H18" s="2">
        <f>全班!H72</f>
        <v>10</v>
      </c>
      <c r="I18" s="2">
        <f>全班!I72</f>
        <v>10</v>
      </c>
      <c r="J18" s="2">
        <f>全班!J72</f>
        <v>10</v>
      </c>
      <c r="K18" s="2">
        <f>全班!K72</f>
        <v>10</v>
      </c>
      <c r="L18" s="2">
        <f>全班!L72</f>
        <v>20</v>
      </c>
      <c r="M18" s="2">
        <f>全班!M72</f>
        <v>10</v>
      </c>
      <c r="N18" s="2">
        <f>全班!N72</f>
        <v>0</v>
      </c>
      <c r="O18" s="2">
        <f>全班!O72</f>
        <v>5</v>
      </c>
      <c r="P18" s="2">
        <f>全班!P72</f>
        <v>10</v>
      </c>
      <c r="Q18" s="44" t="s">
        <v>223</v>
      </c>
    </row>
    <row r="19" spans="1:17">
      <c r="A19" s="2">
        <v>72</v>
      </c>
      <c r="B19" s="2" t="str">
        <f>全班!B73</f>
        <v xml:space="preserve">工科所           2 碩                            </v>
      </c>
      <c r="C19" s="2" t="str">
        <f>全班!C73</f>
        <v>N96044052</v>
      </c>
      <c r="D19" s="31">
        <f>全班!D73</f>
        <v>105</v>
      </c>
      <c r="E19" s="2" t="str">
        <f>全班!E73</f>
        <v>O</v>
      </c>
      <c r="F19" s="2">
        <f>全班!F73</f>
        <v>10</v>
      </c>
      <c r="G19" s="2">
        <f>全班!G73</f>
        <v>10</v>
      </c>
      <c r="H19" s="2">
        <f>全班!H73</f>
        <v>10</v>
      </c>
      <c r="I19" s="2">
        <f>全班!I73</f>
        <v>10</v>
      </c>
      <c r="J19" s="2">
        <f>全班!J73</f>
        <v>10</v>
      </c>
      <c r="K19" s="2">
        <f>全班!K73</f>
        <v>10</v>
      </c>
      <c r="L19" s="2">
        <f>全班!L73</f>
        <v>20</v>
      </c>
      <c r="M19" s="2">
        <f>全班!M73</f>
        <v>10</v>
      </c>
      <c r="N19" s="2">
        <f>全班!N73</f>
        <v>0</v>
      </c>
      <c r="O19" s="2">
        <f>全班!O73</f>
        <v>5</v>
      </c>
      <c r="P19" s="2">
        <f>全班!P73</f>
        <v>10</v>
      </c>
      <c r="Q19" s="6" t="s">
        <v>224</v>
      </c>
    </row>
    <row r="20" spans="1:17">
      <c r="A20" s="2">
        <v>73</v>
      </c>
      <c r="B20" s="2" t="str">
        <f>全班!B74</f>
        <v xml:space="preserve">系統所           1 碩                            </v>
      </c>
      <c r="C20" s="2" t="str">
        <f>全班!C74</f>
        <v>P16054191</v>
      </c>
      <c r="D20" s="31">
        <f>全班!D74</f>
        <v>103</v>
      </c>
      <c r="E20" s="2" t="str">
        <f>全班!E74</f>
        <v>O</v>
      </c>
      <c r="F20" s="2">
        <f>全班!F74</f>
        <v>10</v>
      </c>
      <c r="G20" s="2">
        <f>全班!G74</f>
        <v>10</v>
      </c>
      <c r="H20" s="2">
        <f>全班!H74</f>
        <v>10</v>
      </c>
      <c r="I20" s="2">
        <f>全班!I74</f>
        <v>10</v>
      </c>
      <c r="J20" s="2">
        <f>全班!J74</f>
        <v>10</v>
      </c>
      <c r="K20" s="2">
        <f>全班!K74</f>
        <v>10</v>
      </c>
      <c r="L20" s="2">
        <f>全班!L74</f>
        <v>18</v>
      </c>
      <c r="M20" s="2">
        <f>全班!M74</f>
        <v>10</v>
      </c>
      <c r="N20" s="2">
        <f>全班!N74</f>
        <v>0</v>
      </c>
      <c r="O20" s="2">
        <f>全班!O74</f>
        <v>5</v>
      </c>
      <c r="P20" s="2">
        <f>全班!P74</f>
        <v>10</v>
      </c>
      <c r="Q20" s="6" t="s">
        <v>225</v>
      </c>
    </row>
    <row r="21" spans="1:17">
      <c r="A21" s="2">
        <v>74</v>
      </c>
      <c r="B21" s="2" t="str">
        <f>全班!B75</f>
        <v xml:space="preserve">航太所           1 碩                            </v>
      </c>
      <c r="C21" s="2" t="str">
        <f>全班!C75</f>
        <v>P46051254</v>
      </c>
      <c r="D21" s="31">
        <f>全班!D75</f>
        <v>103</v>
      </c>
      <c r="E21" s="2" t="str">
        <f>全班!E75</f>
        <v>O</v>
      </c>
      <c r="F21" s="2">
        <f>全班!F75</f>
        <v>10</v>
      </c>
      <c r="G21" s="2">
        <f>全班!G75</f>
        <v>10</v>
      </c>
      <c r="H21" s="2">
        <f>全班!H75</f>
        <v>10</v>
      </c>
      <c r="I21" s="2">
        <f>全班!I75</f>
        <v>10</v>
      </c>
      <c r="J21" s="2">
        <f>全班!J75</f>
        <v>10</v>
      </c>
      <c r="K21" s="2">
        <f>全班!K75</f>
        <v>10</v>
      </c>
      <c r="L21" s="2">
        <f>全班!L75</f>
        <v>18</v>
      </c>
      <c r="M21" s="2">
        <f>全班!M75</f>
        <v>10</v>
      </c>
      <c r="N21" s="2">
        <f>全班!N75</f>
        <v>0</v>
      </c>
      <c r="O21" s="2">
        <f>全班!O75</f>
        <v>5</v>
      </c>
      <c r="P21" s="2">
        <f>全班!P75</f>
        <v>10</v>
      </c>
      <c r="Q21" s="6" t="s">
        <v>226</v>
      </c>
    </row>
    <row r="22" spans="1:17">
      <c r="A22" s="2">
        <v>75</v>
      </c>
      <c r="B22" s="2" t="str">
        <f>全班!B76</f>
        <v xml:space="preserve">航太所           1 碩                            </v>
      </c>
      <c r="C22" s="2" t="str">
        <f>全班!C76</f>
        <v>P46051319</v>
      </c>
      <c r="D22" s="31">
        <f>全班!D76</f>
        <v>0</v>
      </c>
      <c r="E22" s="2" t="str">
        <f>全班!E76</f>
        <v>O</v>
      </c>
      <c r="F22" s="2">
        <f>全班!F76</f>
        <v>0</v>
      </c>
      <c r="G22" s="2">
        <f>全班!G76</f>
        <v>0</v>
      </c>
      <c r="H22" s="2">
        <f>全班!H76</f>
        <v>0</v>
      </c>
      <c r="I22" s="2">
        <f>全班!I76</f>
        <v>0</v>
      </c>
      <c r="J22" s="2">
        <f>全班!J76</f>
        <v>0</v>
      </c>
      <c r="K22" s="2">
        <f>全班!K76</f>
        <v>0</v>
      </c>
      <c r="L22" s="2">
        <f>全班!L76</f>
        <v>0</v>
      </c>
      <c r="M22" s="2">
        <f>全班!M76</f>
        <v>0</v>
      </c>
      <c r="N22" s="2">
        <f>全班!N76</f>
        <v>0</v>
      </c>
      <c r="O22" s="2">
        <f>全班!O76</f>
        <v>0</v>
      </c>
      <c r="P22" s="2">
        <f>全班!P76</f>
        <v>0</v>
      </c>
      <c r="Q22" s="17" t="s">
        <v>222</v>
      </c>
    </row>
    <row r="23" spans="1:17">
      <c r="A23" s="2">
        <v>76</v>
      </c>
      <c r="B23" s="2" t="str">
        <f>全班!B77</f>
        <v xml:space="preserve">航太所           1 碩                            </v>
      </c>
      <c r="C23" s="2" t="str">
        <f>全班!C77</f>
        <v>P46054278</v>
      </c>
      <c r="D23" s="31">
        <f>全班!D77</f>
        <v>93</v>
      </c>
      <c r="E23" s="2" t="str">
        <f>全班!E77</f>
        <v>O</v>
      </c>
      <c r="F23" s="2">
        <f>全班!F77</f>
        <v>10</v>
      </c>
      <c r="G23" s="2">
        <f>全班!G77</f>
        <v>10</v>
      </c>
      <c r="H23" s="2">
        <f>全班!H77</f>
        <v>0</v>
      </c>
      <c r="I23" s="2">
        <f>全班!I77</f>
        <v>10</v>
      </c>
      <c r="J23" s="2">
        <f>全班!J77</f>
        <v>10</v>
      </c>
      <c r="K23" s="2">
        <f>全班!K77</f>
        <v>10</v>
      </c>
      <c r="L23" s="2">
        <f>全班!L77</f>
        <v>18</v>
      </c>
      <c r="M23" s="2">
        <f>全班!M77</f>
        <v>10</v>
      </c>
      <c r="N23" s="2">
        <f>全班!N77</f>
        <v>0</v>
      </c>
      <c r="O23" s="2">
        <f>全班!O77</f>
        <v>5</v>
      </c>
      <c r="P23" s="2">
        <f>全班!P77</f>
        <v>10</v>
      </c>
      <c r="Q23" s="17" t="s">
        <v>243</v>
      </c>
    </row>
    <row r="24" spans="1:17">
      <c r="A24" s="2">
        <v>77</v>
      </c>
      <c r="B24" s="2" t="str">
        <f>全班!B78</f>
        <v xml:space="preserve">航太所           1 碩                            </v>
      </c>
      <c r="C24" s="2" t="str">
        <f>全班!C78</f>
        <v>P46054286</v>
      </c>
      <c r="D24" s="31">
        <f>全班!D78</f>
        <v>93</v>
      </c>
      <c r="E24" s="2" t="str">
        <f>全班!E78</f>
        <v>O</v>
      </c>
      <c r="F24" s="2">
        <f>全班!F78</f>
        <v>10</v>
      </c>
      <c r="G24" s="2">
        <f>全班!G78</f>
        <v>10</v>
      </c>
      <c r="H24" s="2">
        <f>全班!H78</f>
        <v>0</v>
      </c>
      <c r="I24" s="2">
        <f>全班!I78</f>
        <v>10</v>
      </c>
      <c r="J24" s="2">
        <f>全班!J78</f>
        <v>10</v>
      </c>
      <c r="K24" s="2">
        <f>全班!K78</f>
        <v>10</v>
      </c>
      <c r="L24" s="2">
        <f>全班!L78</f>
        <v>18</v>
      </c>
      <c r="M24" s="2">
        <f>全班!M78</f>
        <v>10</v>
      </c>
      <c r="N24" s="2">
        <f>全班!N78</f>
        <v>0</v>
      </c>
      <c r="O24" s="2">
        <f>全班!O78</f>
        <v>5</v>
      </c>
      <c r="P24" s="2">
        <f>全班!P78</f>
        <v>10</v>
      </c>
      <c r="Q24" s="6" t="s">
        <v>227</v>
      </c>
    </row>
    <row r="25" spans="1:17">
      <c r="A25" s="2">
        <v>78</v>
      </c>
      <c r="B25" s="2" t="str">
        <f>全班!B79</f>
        <v xml:space="preserve">航太所           1 碩                            </v>
      </c>
      <c r="C25" s="2" t="str">
        <f>全班!C79</f>
        <v>P46054309</v>
      </c>
      <c r="D25" s="31">
        <f>全班!D79</f>
        <v>93</v>
      </c>
      <c r="E25" s="2" t="str">
        <f>全班!E79</f>
        <v>O</v>
      </c>
      <c r="F25" s="2">
        <f>全班!F79</f>
        <v>10</v>
      </c>
      <c r="G25" s="2">
        <f>全班!G79</f>
        <v>10</v>
      </c>
      <c r="H25" s="2">
        <f>全班!H79</f>
        <v>0</v>
      </c>
      <c r="I25" s="2">
        <f>全班!I79</f>
        <v>10</v>
      </c>
      <c r="J25" s="2">
        <f>全班!J79</f>
        <v>10</v>
      </c>
      <c r="K25" s="2">
        <f>全班!K79</f>
        <v>10</v>
      </c>
      <c r="L25" s="2">
        <f>全班!L79</f>
        <v>18</v>
      </c>
      <c r="M25" s="2">
        <f>全班!M79</f>
        <v>10</v>
      </c>
      <c r="N25" s="2">
        <f>全班!N79</f>
        <v>0</v>
      </c>
      <c r="O25" s="2">
        <f>全班!O79</f>
        <v>5</v>
      </c>
      <c r="P25" s="2">
        <f>全班!P79</f>
        <v>10</v>
      </c>
      <c r="Q25" s="6" t="s">
        <v>228</v>
      </c>
    </row>
    <row r="26" spans="1:17">
      <c r="A26" s="2">
        <v>79</v>
      </c>
      <c r="B26" s="2" t="str">
        <f>全班!B80</f>
        <v xml:space="preserve">航太所           1 碩                            </v>
      </c>
      <c r="C26" s="2" t="str">
        <f>全班!C80</f>
        <v>P46054317</v>
      </c>
      <c r="D26" s="31">
        <f>全班!D80</f>
        <v>93</v>
      </c>
      <c r="E26" s="2" t="str">
        <f>全班!E80</f>
        <v>O</v>
      </c>
      <c r="F26" s="2">
        <f>全班!F80</f>
        <v>10</v>
      </c>
      <c r="G26" s="2">
        <f>全班!G80</f>
        <v>10</v>
      </c>
      <c r="H26" s="2">
        <f>全班!H80</f>
        <v>0</v>
      </c>
      <c r="I26" s="2">
        <f>全班!I80</f>
        <v>10</v>
      </c>
      <c r="J26" s="2">
        <f>全班!J80</f>
        <v>10</v>
      </c>
      <c r="K26" s="2">
        <f>全班!K80</f>
        <v>10</v>
      </c>
      <c r="L26" s="2">
        <f>全班!L80</f>
        <v>18</v>
      </c>
      <c r="M26" s="2">
        <f>全班!M80</f>
        <v>10</v>
      </c>
      <c r="N26" s="2">
        <f>全班!N80</f>
        <v>0</v>
      </c>
      <c r="O26" s="2">
        <f>全班!O80</f>
        <v>5</v>
      </c>
      <c r="P26" s="2">
        <f>全班!P80</f>
        <v>10</v>
      </c>
      <c r="Q26" s="6" t="s">
        <v>229</v>
      </c>
    </row>
    <row r="27" spans="1:17">
      <c r="A27" s="2">
        <v>80</v>
      </c>
      <c r="B27" s="2" t="str">
        <f>全班!B81</f>
        <v xml:space="preserve">航太所           1 碩                            </v>
      </c>
      <c r="C27" s="2" t="str">
        <f>全班!C81</f>
        <v>P46054325</v>
      </c>
      <c r="D27" s="31">
        <f>全班!D81</f>
        <v>93</v>
      </c>
      <c r="E27" s="2" t="str">
        <f>全班!E81</f>
        <v>O</v>
      </c>
      <c r="F27" s="2">
        <f>全班!F81</f>
        <v>10</v>
      </c>
      <c r="G27" s="2">
        <f>全班!G81</f>
        <v>10</v>
      </c>
      <c r="H27" s="2">
        <f>全班!H81</f>
        <v>0</v>
      </c>
      <c r="I27" s="2">
        <f>全班!I81</f>
        <v>10</v>
      </c>
      <c r="J27" s="2">
        <f>全班!J81</f>
        <v>10</v>
      </c>
      <c r="K27" s="2">
        <f>全班!K81</f>
        <v>10</v>
      </c>
      <c r="L27" s="2">
        <f>全班!L81</f>
        <v>18</v>
      </c>
      <c r="M27" s="2">
        <f>全班!M81</f>
        <v>10</v>
      </c>
      <c r="N27" s="2">
        <f>全班!N81</f>
        <v>0</v>
      </c>
      <c r="O27" s="2">
        <f>全班!O81</f>
        <v>5</v>
      </c>
      <c r="P27" s="2">
        <f>全班!P81</f>
        <v>10</v>
      </c>
      <c r="Q27" s="6" t="s">
        <v>229</v>
      </c>
    </row>
    <row r="28" spans="1:17">
      <c r="A28" s="2">
        <v>81</v>
      </c>
      <c r="B28" s="2" t="str">
        <f>全班!B82</f>
        <v xml:space="preserve">資訊所           1 碩                            </v>
      </c>
      <c r="C28" s="2" t="str">
        <f>全班!C82</f>
        <v>P76051250</v>
      </c>
      <c r="D28" s="31">
        <f>全班!D82</f>
        <v>83</v>
      </c>
      <c r="E28" s="2" t="str">
        <f>全班!E82</f>
        <v>O</v>
      </c>
      <c r="F28" s="2">
        <f>全班!F82</f>
        <v>10</v>
      </c>
      <c r="G28" s="2">
        <f>全班!G82</f>
        <v>10</v>
      </c>
      <c r="H28" s="2">
        <f>全班!H82</f>
        <v>0</v>
      </c>
      <c r="I28" s="2">
        <f>全班!I82</f>
        <v>10</v>
      </c>
      <c r="J28" s="2">
        <f>全班!J82</f>
        <v>10</v>
      </c>
      <c r="K28" s="2">
        <f>全班!K82</f>
        <v>10</v>
      </c>
      <c r="L28" s="2">
        <f>全班!L82</f>
        <v>18</v>
      </c>
      <c r="M28" s="2">
        <f>全班!M82</f>
        <v>0</v>
      </c>
      <c r="N28" s="2">
        <f>全班!N82</f>
        <v>0</v>
      </c>
      <c r="O28" s="2">
        <f>全班!O82</f>
        <v>5</v>
      </c>
      <c r="P28" s="2">
        <f>全班!P82</f>
        <v>10</v>
      </c>
      <c r="Q28" s="6" t="s">
        <v>230</v>
      </c>
    </row>
    <row r="29" spans="1:17">
      <c r="A29" s="2">
        <v>82</v>
      </c>
      <c r="B29" s="2" t="str">
        <f>全班!B83</f>
        <v xml:space="preserve">資訊所           1 碩                            </v>
      </c>
      <c r="C29" s="2" t="str">
        <f>全班!C83</f>
        <v>P76051446</v>
      </c>
      <c r="D29" s="31">
        <f>全班!D83</f>
        <v>108</v>
      </c>
      <c r="E29" s="2" t="str">
        <f>全班!E83</f>
        <v>O</v>
      </c>
      <c r="F29" s="2">
        <f>全班!F83</f>
        <v>10</v>
      </c>
      <c r="G29" s="2">
        <f>全班!G83</f>
        <v>10</v>
      </c>
      <c r="H29" s="2">
        <f>全班!H83</f>
        <v>10</v>
      </c>
      <c r="I29" s="2">
        <f>全班!I83</f>
        <v>10</v>
      </c>
      <c r="J29" s="2">
        <f>全班!J83</f>
        <v>10</v>
      </c>
      <c r="K29" s="2">
        <f>全班!K83</f>
        <v>10</v>
      </c>
      <c r="L29" s="2">
        <f>全班!L83</f>
        <v>18</v>
      </c>
      <c r="M29" s="2">
        <f>全班!M83</f>
        <v>10</v>
      </c>
      <c r="N29" s="2">
        <f>全班!N83</f>
        <v>5</v>
      </c>
      <c r="O29" s="2">
        <f>全班!O83</f>
        <v>5</v>
      </c>
      <c r="P29" s="2">
        <f>全班!P83</f>
        <v>10</v>
      </c>
      <c r="Q29" s="6" t="s">
        <v>244</v>
      </c>
    </row>
    <row r="30" spans="1:17">
      <c r="A30" s="2">
        <v>83</v>
      </c>
      <c r="B30" s="2" t="str">
        <f>全班!B84</f>
        <v xml:space="preserve">資訊所           1 碩                            </v>
      </c>
      <c r="C30" s="2" t="str">
        <f>全班!C84</f>
        <v>P76053016</v>
      </c>
      <c r="D30" s="31">
        <f>全班!D84</f>
        <v>110</v>
      </c>
      <c r="E30" s="2" t="str">
        <f>全班!E84</f>
        <v>O</v>
      </c>
      <c r="F30" s="2">
        <f>全班!F84</f>
        <v>10</v>
      </c>
      <c r="G30" s="2">
        <f>全班!G84</f>
        <v>10</v>
      </c>
      <c r="H30" s="2">
        <f>全班!H84</f>
        <v>10</v>
      </c>
      <c r="I30" s="2">
        <f>全班!I84</f>
        <v>10</v>
      </c>
      <c r="J30" s="2">
        <f>全班!J84</f>
        <v>10</v>
      </c>
      <c r="K30" s="2">
        <f>全班!K84</f>
        <v>10</v>
      </c>
      <c r="L30" s="2">
        <f>全班!L84</f>
        <v>20</v>
      </c>
      <c r="M30" s="2">
        <f>全班!M84</f>
        <v>10</v>
      </c>
      <c r="N30" s="2">
        <f>全班!N84</f>
        <v>5</v>
      </c>
      <c r="O30" s="2">
        <f>全班!O84</f>
        <v>5</v>
      </c>
      <c r="P30" s="2">
        <f>全班!P84</f>
        <v>10</v>
      </c>
      <c r="Q30" s="6"/>
    </row>
    <row r="31" spans="1:17">
      <c r="A31" s="2">
        <v>84</v>
      </c>
      <c r="B31" s="2" t="str">
        <f>全班!B85</f>
        <v xml:space="preserve">資訊所           1 碩                            </v>
      </c>
      <c r="C31" s="2" t="str">
        <f>全班!C85</f>
        <v>P76054088</v>
      </c>
      <c r="D31" s="31">
        <f>全班!D85</f>
        <v>105</v>
      </c>
      <c r="E31" s="2" t="str">
        <f>全班!E85</f>
        <v>O</v>
      </c>
      <c r="F31" s="2">
        <f>全班!F85</f>
        <v>10</v>
      </c>
      <c r="G31" s="2">
        <f>全班!G85</f>
        <v>10</v>
      </c>
      <c r="H31" s="2">
        <f>全班!H85</f>
        <v>10</v>
      </c>
      <c r="I31" s="2">
        <f>全班!I85</f>
        <v>10</v>
      </c>
      <c r="J31" s="2">
        <f>全班!J85</f>
        <v>10</v>
      </c>
      <c r="K31" s="2">
        <f>全班!K85</f>
        <v>10</v>
      </c>
      <c r="L31" s="2">
        <f>全班!L85</f>
        <v>20</v>
      </c>
      <c r="M31" s="2">
        <f>全班!M85</f>
        <v>10</v>
      </c>
      <c r="N31" s="2">
        <f>全班!N85</f>
        <v>0</v>
      </c>
      <c r="O31" s="2">
        <f>全班!O85</f>
        <v>5</v>
      </c>
      <c r="P31" s="2">
        <f>全班!P85</f>
        <v>10</v>
      </c>
      <c r="Q31" s="1" t="s">
        <v>169</v>
      </c>
    </row>
    <row r="32" spans="1:17">
      <c r="A32" s="2">
        <v>85</v>
      </c>
      <c r="B32" s="2" t="str">
        <f>全班!B86</f>
        <v xml:space="preserve">資訊所           1 碩                            </v>
      </c>
      <c r="C32" s="2" t="str">
        <f>全班!C86</f>
        <v>P76054101</v>
      </c>
      <c r="D32" s="31">
        <f>全班!D86</f>
        <v>105</v>
      </c>
      <c r="E32" s="2" t="str">
        <f>全班!E86</f>
        <v>O</v>
      </c>
      <c r="F32" s="2">
        <f>全班!F86</f>
        <v>10</v>
      </c>
      <c r="G32" s="2">
        <f>全班!G86</f>
        <v>10</v>
      </c>
      <c r="H32" s="2">
        <f>全班!H86</f>
        <v>10</v>
      </c>
      <c r="I32" s="2">
        <f>全班!I86</f>
        <v>10</v>
      </c>
      <c r="J32" s="2">
        <f>全班!J86</f>
        <v>10</v>
      </c>
      <c r="K32" s="2">
        <f>全班!K86</f>
        <v>10</v>
      </c>
      <c r="L32" s="2">
        <f>全班!L86</f>
        <v>20</v>
      </c>
      <c r="M32" s="2">
        <f>全班!M86</f>
        <v>10</v>
      </c>
      <c r="N32" s="2">
        <f>全班!N86</f>
        <v>0</v>
      </c>
      <c r="O32" s="2">
        <f>全班!O86</f>
        <v>5</v>
      </c>
      <c r="P32" s="2">
        <f>全班!P86</f>
        <v>10</v>
      </c>
      <c r="Q32" s="1" t="s">
        <v>169</v>
      </c>
    </row>
    <row r="33" spans="1:17">
      <c r="A33" s="2">
        <v>86</v>
      </c>
      <c r="B33" s="2" t="str">
        <f>全班!B87</f>
        <v xml:space="preserve">資訊所           1 碩                            </v>
      </c>
      <c r="C33" s="2" t="str">
        <f>全班!C87</f>
        <v>P76054169</v>
      </c>
      <c r="D33" s="31">
        <f>全班!D87</f>
        <v>108</v>
      </c>
      <c r="E33" s="2" t="str">
        <f>全班!E87</f>
        <v>O</v>
      </c>
      <c r="F33" s="2">
        <f>全班!F87</f>
        <v>10</v>
      </c>
      <c r="G33" s="2">
        <f>全班!G87</f>
        <v>10</v>
      </c>
      <c r="H33" s="2">
        <f>全班!H87</f>
        <v>10</v>
      </c>
      <c r="I33" s="2">
        <f>全班!I87</f>
        <v>10</v>
      </c>
      <c r="J33" s="2">
        <f>全班!J87</f>
        <v>10</v>
      </c>
      <c r="K33" s="2">
        <f>全班!K87</f>
        <v>10</v>
      </c>
      <c r="L33" s="2">
        <f>全班!L87</f>
        <v>20</v>
      </c>
      <c r="M33" s="2">
        <f>全班!M87</f>
        <v>8</v>
      </c>
      <c r="N33" s="2">
        <f>全班!N87</f>
        <v>5</v>
      </c>
      <c r="O33" s="2">
        <f>全班!O87</f>
        <v>5</v>
      </c>
      <c r="P33" s="2">
        <f>全班!P87</f>
        <v>10</v>
      </c>
      <c r="Q33" s="1" t="s">
        <v>170</v>
      </c>
    </row>
    <row r="34" spans="1:17" ht="82.5">
      <c r="A34" s="2">
        <v>87</v>
      </c>
      <c r="B34" s="2" t="s">
        <v>105</v>
      </c>
      <c r="C34" s="2" t="str">
        <f>全班!C88</f>
        <v>P76054266</v>
      </c>
      <c r="D34" s="31">
        <f>全班!D88</f>
        <v>65</v>
      </c>
      <c r="E34" s="2" t="str">
        <f>全班!E88</f>
        <v>O</v>
      </c>
      <c r="F34" s="2">
        <f>全班!F88</f>
        <v>10</v>
      </c>
      <c r="G34" s="2">
        <f>全班!G88</f>
        <v>4</v>
      </c>
      <c r="H34" s="2">
        <f>全班!H88</f>
        <v>0</v>
      </c>
      <c r="I34" s="2">
        <f>全班!I88</f>
        <v>10</v>
      </c>
      <c r="J34" s="2">
        <f>全班!J88</f>
        <v>10</v>
      </c>
      <c r="K34" s="2">
        <f>全班!K88</f>
        <v>10</v>
      </c>
      <c r="L34" s="2">
        <f>全班!L88</f>
        <v>0</v>
      </c>
      <c r="M34" s="2">
        <f>全班!M88</f>
        <v>10</v>
      </c>
      <c r="N34" s="2">
        <f>全班!N88</f>
        <v>0</v>
      </c>
      <c r="O34" s="2">
        <f>全班!O88</f>
        <v>5</v>
      </c>
      <c r="P34" s="2">
        <f>全班!P88</f>
        <v>6</v>
      </c>
      <c r="Q34" s="7" t="s">
        <v>171</v>
      </c>
    </row>
    <row r="35" spans="1:17" ht="66">
      <c r="A35" s="2">
        <v>88</v>
      </c>
      <c r="B35" s="2" t="s">
        <v>105</v>
      </c>
      <c r="C35" s="2" t="str">
        <f>全班!C89</f>
        <v>P76054410</v>
      </c>
      <c r="D35" s="31">
        <f>全班!D89</f>
        <v>85</v>
      </c>
      <c r="E35" s="2" t="str">
        <f>全班!E89</f>
        <v>O</v>
      </c>
      <c r="F35" s="2">
        <f>全班!F89</f>
        <v>10</v>
      </c>
      <c r="G35" s="2">
        <f>全班!G89</f>
        <v>10</v>
      </c>
      <c r="H35" s="2">
        <f>全班!H89</f>
        <v>0</v>
      </c>
      <c r="I35" s="2">
        <f>全班!I89</f>
        <v>10</v>
      </c>
      <c r="J35" s="2">
        <f>全班!J89</f>
        <v>10</v>
      </c>
      <c r="K35" s="2">
        <f>全班!K89</f>
        <v>10</v>
      </c>
      <c r="L35" s="2">
        <f>全班!L89</f>
        <v>16</v>
      </c>
      <c r="M35" s="2">
        <f>全班!M89</f>
        <v>8</v>
      </c>
      <c r="N35" s="2">
        <f>全班!N89</f>
        <v>0</v>
      </c>
      <c r="O35" s="2">
        <f>全班!O89</f>
        <v>5</v>
      </c>
      <c r="P35" s="2">
        <f>全班!P89</f>
        <v>6</v>
      </c>
      <c r="Q35" s="7" t="s">
        <v>172</v>
      </c>
    </row>
    <row r="36" spans="1:17" ht="33">
      <c r="A36" s="2">
        <v>89</v>
      </c>
      <c r="B36" s="2" t="s">
        <v>105</v>
      </c>
      <c r="C36" s="2" t="str">
        <f>全班!C90</f>
        <v>P76054428</v>
      </c>
      <c r="D36" s="31">
        <f>全班!D90</f>
        <v>103</v>
      </c>
      <c r="E36" s="2" t="str">
        <f>全班!E90</f>
        <v>O</v>
      </c>
      <c r="F36" s="2">
        <f>全班!F90</f>
        <v>10</v>
      </c>
      <c r="G36" s="2">
        <f>全班!G90</f>
        <v>10</v>
      </c>
      <c r="H36" s="2">
        <f>全班!H90</f>
        <v>10</v>
      </c>
      <c r="I36" s="2">
        <f>全班!I90</f>
        <v>10</v>
      </c>
      <c r="J36" s="2">
        <f>全班!J90</f>
        <v>10</v>
      </c>
      <c r="K36" s="2">
        <f>全班!K90</f>
        <v>10</v>
      </c>
      <c r="L36" s="2">
        <f>全班!L90</f>
        <v>20</v>
      </c>
      <c r="M36" s="2">
        <f>全班!M90</f>
        <v>8</v>
      </c>
      <c r="N36" s="2">
        <f>全班!N90</f>
        <v>0</v>
      </c>
      <c r="O36" s="2">
        <f>全班!O90</f>
        <v>5</v>
      </c>
      <c r="P36" s="2">
        <f>全班!P90</f>
        <v>10</v>
      </c>
      <c r="Q36" s="7" t="s">
        <v>173</v>
      </c>
    </row>
    <row r="37" spans="1:17">
      <c r="A37" s="2">
        <v>90</v>
      </c>
      <c r="B37" s="2" t="s">
        <v>105</v>
      </c>
      <c r="C37" s="2" t="str">
        <f>全班!C91</f>
        <v>P76054583</v>
      </c>
      <c r="D37" s="31">
        <f>全班!D91</f>
        <v>105</v>
      </c>
      <c r="E37" s="2" t="str">
        <f>全班!E91</f>
        <v>O</v>
      </c>
      <c r="F37" s="2">
        <f>全班!F91</f>
        <v>10</v>
      </c>
      <c r="G37" s="2">
        <f>全班!G91</f>
        <v>10</v>
      </c>
      <c r="H37" s="2">
        <f>全班!H91</f>
        <v>10</v>
      </c>
      <c r="I37" s="2">
        <f>全班!I91</f>
        <v>10</v>
      </c>
      <c r="J37" s="2">
        <f>全班!J91</f>
        <v>10</v>
      </c>
      <c r="K37" s="2">
        <f>全班!K91</f>
        <v>10</v>
      </c>
      <c r="L37" s="2">
        <f>全班!L91</f>
        <v>20</v>
      </c>
      <c r="M37" s="2">
        <f>全班!M91</f>
        <v>10</v>
      </c>
      <c r="N37" s="2">
        <f>全班!N91</f>
        <v>0</v>
      </c>
      <c r="O37" s="2">
        <f>全班!O91</f>
        <v>5</v>
      </c>
      <c r="P37" s="2">
        <f>全班!P91</f>
        <v>10</v>
      </c>
      <c r="Q37" s="7" t="s">
        <v>174</v>
      </c>
    </row>
    <row r="38" spans="1:17" ht="49.5">
      <c r="A38" s="2">
        <v>91</v>
      </c>
      <c r="B38" s="2" t="s">
        <v>105</v>
      </c>
      <c r="C38" s="2" t="str">
        <f>全班!C92</f>
        <v>P76054680</v>
      </c>
      <c r="D38" s="31">
        <f>全班!D92</f>
        <v>99</v>
      </c>
      <c r="E38" s="2" t="str">
        <f>全班!E92</f>
        <v>O</v>
      </c>
      <c r="F38" s="2">
        <f>全班!F92</f>
        <v>10</v>
      </c>
      <c r="G38" s="2">
        <f>全班!G92</f>
        <v>10</v>
      </c>
      <c r="H38" s="2">
        <f>全班!H92</f>
        <v>10</v>
      </c>
      <c r="I38" s="2">
        <f>全班!I92</f>
        <v>10</v>
      </c>
      <c r="J38" s="2">
        <f>全班!J92</f>
        <v>10</v>
      </c>
      <c r="K38" s="2">
        <f>全班!K92</f>
        <v>10</v>
      </c>
      <c r="L38" s="2">
        <f>全班!L92</f>
        <v>16</v>
      </c>
      <c r="M38" s="2">
        <f>全班!M92</f>
        <v>8</v>
      </c>
      <c r="N38" s="2">
        <f>全班!N92</f>
        <v>0</v>
      </c>
      <c r="O38" s="2">
        <f>全班!O92</f>
        <v>5</v>
      </c>
      <c r="P38" s="2">
        <f>全班!P92</f>
        <v>10</v>
      </c>
      <c r="Q38" s="7" t="s">
        <v>175</v>
      </c>
    </row>
    <row r="39" spans="1:17" ht="49.5">
      <c r="A39" s="2">
        <v>92</v>
      </c>
      <c r="B39" s="2" t="s">
        <v>105</v>
      </c>
      <c r="C39" s="2" t="str">
        <f>全班!C93</f>
        <v>P76054703</v>
      </c>
      <c r="D39" s="31">
        <f>全班!D93</f>
        <v>76</v>
      </c>
      <c r="E39" s="2" t="str">
        <f>全班!E93</f>
        <v>O</v>
      </c>
      <c r="F39" s="2">
        <f>全班!F93</f>
        <v>10</v>
      </c>
      <c r="G39" s="2">
        <f>全班!G93</f>
        <v>10</v>
      </c>
      <c r="H39" s="2">
        <f>全班!H93</f>
        <v>10</v>
      </c>
      <c r="I39" s="2">
        <f>全班!I93</f>
        <v>10</v>
      </c>
      <c r="J39" s="2">
        <f>全班!J93</f>
        <v>10</v>
      </c>
      <c r="K39" s="2">
        <f>全班!K93</f>
        <v>10</v>
      </c>
      <c r="L39" s="2">
        <f>全班!L93</f>
        <v>16</v>
      </c>
      <c r="M39" s="2">
        <f>全班!M93</f>
        <v>0</v>
      </c>
      <c r="N39" s="2">
        <f>全班!N93</f>
        <v>0</v>
      </c>
      <c r="O39" s="2">
        <f>全班!O93</f>
        <v>0</v>
      </c>
      <c r="P39" s="2">
        <f>全班!P93</f>
        <v>0</v>
      </c>
      <c r="Q39" s="7" t="s">
        <v>176</v>
      </c>
    </row>
    <row r="40" spans="1:17">
      <c r="A40" s="2">
        <v>93</v>
      </c>
      <c r="B40" s="2" t="s">
        <v>105</v>
      </c>
      <c r="C40" s="2" t="str">
        <f>全班!C94</f>
        <v>P76055050</v>
      </c>
      <c r="D40" s="31">
        <f>全班!D94</f>
        <v>105</v>
      </c>
      <c r="E40" s="2" t="str">
        <f>全班!E94</f>
        <v>O</v>
      </c>
      <c r="F40" s="2">
        <f>全班!F94</f>
        <v>10</v>
      </c>
      <c r="G40" s="2">
        <f>全班!G94</f>
        <v>10</v>
      </c>
      <c r="H40" s="2">
        <f>全班!H94</f>
        <v>10</v>
      </c>
      <c r="I40" s="2">
        <f>全班!I94</f>
        <v>10</v>
      </c>
      <c r="J40" s="2">
        <f>全班!J94</f>
        <v>10</v>
      </c>
      <c r="K40" s="2">
        <f>全班!K94</f>
        <v>10</v>
      </c>
      <c r="L40" s="2">
        <f>全班!L94</f>
        <v>20</v>
      </c>
      <c r="M40" s="2">
        <f>全班!M94</f>
        <v>10</v>
      </c>
      <c r="N40" s="2">
        <f>全班!N94</f>
        <v>0</v>
      </c>
      <c r="O40" s="2">
        <f>全班!O94</f>
        <v>5</v>
      </c>
      <c r="P40" s="2">
        <f>全班!P94</f>
        <v>10</v>
      </c>
      <c r="Q40" s="7" t="s">
        <v>174</v>
      </c>
    </row>
    <row r="41" spans="1:17" ht="33">
      <c r="A41" s="2">
        <v>94</v>
      </c>
      <c r="B41" s="2" t="s">
        <v>105</v>
      </c>
      <c r="C41" s="2" t="str">
        <f>全班!C95</f>
        <v>P76057010</v>
      </c>
      <c r="D41" s="31">
        <f>全班!D95</f>
        <v>100</v>
      </c>
      <c r="E41" s="2" t="str">
        <f>全班!E95</f>
        <v>O</v>
      </c>
      <c r="F41" s="2">
        <f>全班!F95</f>
        <v>10</v>
      </c>
      <c r="G41" s="2">
        <f>全班!G95</f>
        <v>10</v>
      </c>
      <c r="H41" s="2">
        <f>全班!H95</f>
        <v>5</v>
      </c>
      <c r="I41" s="2">
        <f>全班!I95</f>
        <v>10</v>
      </c>
      <c r="J41" s="2">
        <f>全班!J95</f>
        <v>10</v>
      </c>
      <c r="K41" s="2">
        <f>全班!K95</f>
        <v>10</v>
      </c>
      <c r="L41" s="2">
        <f>全班!L95</f>
        <v>20</v>
      </c>
      <c r="M41" s="2">
        <f>全班!M95</f>
        <v>10</v>
      </c>
      <c r="N41" s="2">
        <f>全班!N95</f>
        <v>0</v>
      </c>
      <c r="O41" s="2">
        <f>全班!O95</f>
        <v>5</v>
      </c>
      <c r="P41" s="2">
        <f>全班!P95</f>
        <v>10</v>
      </c>
      <c r="Q41" s="7" t="s">
        <v>177</v>
      </c>
    </row>
    <row r="42" spans="1:17" ht="82.5">
      <c r="A42" s="2">
        <v>95</v>
      </c>
      <c r="B42" s="2" t="s">
        <v>120</v>
      </c>
      <c r="C42" s="2" t="str">
        <f>全班!C96</f>
        <v>P76031404</v>
      </c>
      <c r="D42" s="31">
        <f>全班!D96</f>
        <v>95</v>
      </c>
      <c r="E42" s="2" t="str">
        <f>全班!E96</f>
        <v>O</v>
      </c>
      <c r="F42" s="2">
        <f>全班!F96</f>
        <v>10</v>
      </c>
      <c r="G42" s="2">
        <f>全班!G96</f>
        <v>10</v>
      </c>
      <c r="H42" s="2">
        <f>全班!H96</f>
        <v>10</v>
      </c>
      <c r="I42" s="2">
        <f>全班!I96</f>
        <v>7</v>
      </c>
      <c r="J42" s="2">
        <f>全班!J96</f>
        <v>7</v>
      </c>
      <c r="K42" s="2">
        <f>全班!K96</f>
        <v>10</v>
      </c>
      <c r="L42" s="2">
        <f>全班!L96</f>
        <v>18</v>
      </c>
      <c r="M42" s="2">
        <f>全班!M96</f>
        <v>8</v>
      </c>
      <c r="N42" s="2">
        <f>全班!N96</f>
        <v>0</v>
      </c>
      <c r="O42" s="2">
        <f>全班!O96</f>
        <v>5</v>
      </c>
      <c r="P42" s="2">
        <f>全班!P96</f>
        <v>10</v>
      </c>
      <c r="Q42" s="7" t="s">
        <v>178</v>
      </c>
    </row>
    <row r="43" spans="1:17" ht="99">
      <c r="A43" s="2">
        <v>96</v>
      </c>
      <c r="B43" s="2" t="s">
        <v>120</v>
      </c>
      <c r="C43" s="2" t="str">
        <f>全班!C97</f>
        <v>P76041289</v>
      </c>
      <c r="D43" s="31">
        <f>全班!D97</f>
        <v>24</v>
      </c>
      <c r="E43" s="2" t="str">
        <f>全班!E97</f>
        <v>O</v>
      </c>
      <c r="F43" s="2">
        <f>全班!F97</f>
        <v>10</v>
      </c>
      <c r="G43" s="2">
        <f>全班!G97</f>
        <v>4</v>
      </c>
      <c r="H43" s="2">
        <f>全班!H97</f>
        <v>0</v>
      </c>
      <c r="I43" s="2">
        <f>全班!I97</f>
        <v>0</v>
      </c>
      <c r="J43" s="2">
        <f>全班!J97</f>
        <v>10</v>
      </c>
      <c r="K43" s="2">
        <f>全班!K97</f>
        <v>0</v>
      </c>
      <c r="L43" s="2">
        <f>全班!L97</f>
        <v>0</v>
      </c>
      <c r="M43" s="2">
        <f>全班!M97</f>
        <v>0</v>
      </c>
      <c r="N43" s="2">
        <f>全班!N97</f>
        <v>0</v>
      </c>
      <c r="O43" s="2">
        <f>全班!O97</f>
        <v>0</v>
      </c>
      <c r="P43" s="2">
        <f>全班!P97</f>
        <v>0</v>
      </c>
      <c r="Q43" s="7" t="s">
        <v>179</v>
      </c>
    </row>
    <row r="44" spans="1:17">
      <c r="A44" s="2">
        <v>97</v>
      </c>
      <c r="B44" s="2" t="s">
        <v>120</v>
      </c>
      <c r="C44" s="2" t="str">
        <f>全班!C98</f>
        <v>P76041302</v>
      </c>
      <c r="D44" s="31">
        <f>全班!D98</f>
        <v>0</v>
      </c>
      <c r="E44" s="2" t="str">
        <f>全班!E98</f>
        <v>X</v>
      </c>
      <c r="F44" s="2">
        <f>全班!F98</f>
        <v>0</v>
      </c>
      <c r="G44" s="2">
        <f>全班!G98</f>
        <v>0</v>
      </c>
      <c r="H44" s="2">
        <f>全班!H98</f>
        <v>0</v>
      </c>
      <c r="I44" s="2">
        <f>全班!I98</f>
        <v>0</v>
      </c>
      <c r="J44" s="2">
        <f>全班!J98</f>
        <v>0</v>
      </c>
      <c r="K44" s="2">
        <f>全班!K98</f>
        <v>0</v>
      </c>
      <c r="L44" s="2">
        <f>全班!L98</f>
        <v>0</v>
      </c>
      <c r="M44" s="2">
        <f>全班!M98</f>
        <v>0</v>
      </c>
      <c r="N44" s="2">
        <f>全班!N98</f>
        <v>0</v>
      </c>
      <c r="O44" s="2">
        <f>全班!O98</f>
        <v>0</v>
      </c>
      <c r="P44" s="2">
        <f>全班!P98</f>
        <v>0</v>
      </c>
      <c r="Q44" s="1" t="s">
        <v>180</v>
      </c>
    </row>
    <row r="45" spans="1:17" ht="33">
      <c r="A45" s="2">
        <v>98</v>
      </c>
      <c r="B45" s="2" t="s">
        <v>120</v>
      </c>
      <c r="C45" s="2" t="str">
        <f>全班!C99</f>
        <v>P76041336</v>
      </c>
      <c r="D45" s="31">
        <f>全班!D99</f>
        <v>93</v>
      </c>
      <c r="E45" s="2" t="str">
        <f>全班!E99</f>
        <v>O</v>
      </c>
      <c r="F45" s="2">
        <f>全班!F99</f>
        <v>10</v>
      </c>
      <c r="G45" s="2">
        <f>全班!G99</f>
        <v>10</v>
      </c>
      <c r="H45" s="2">
        <f>全班!H99</f>
        <v>0</v>
      </c>
      <c r="I45" s="2">
        <f>全班!I99</f>
        <v>10</v>
      </c>
      <c r="J45" s="2">
        <f>全班!J99</f>
        <v>10</v>
      </c>
      <c r="K45" s="2">
        <f>全班!K99</f>
        <v>10</v>
      </c>
      <c r="L45" s="2">
        <f>全班!L99</f>
        <v>18</v>
      </c>
      <c r="M45" s="2">
        <f>全班!M99</f>
        <v>10</v>
      </c>
      <c r="N45" s="2">
        <f>全班!N99</f>
        <v>0</v>
      </c>
      <c r="O45" s="2">
        <f>全班!O99</f>
        <v>5</v>
      </c>
      <c r="P45" s="2">
        <f>全班!P99</f>
        <v>10</v>
      </c>
      <c r="Q45" s="7" t="s">
        <v>181</v>
      </c>
    </row>
    <row r="46" spans="1:17" ht="33">
      <c r="A46" s="2">
        <v>99</v>
      </c>
      <c r="B46" s="2" t="s">
        <v>120</v>
      </c>
      <c r="C46" s="2" t="str">
        <f>全班!C100</f>
        <v>P76044431</v>
      </c>
      <c r="D46" s="31">
        <f>全班!D100</f>
        <v>45</v>
      </c>
      <c r="E46" s="2" t="str">
        <f>全班!E100</f>
        <v>O</v>
      </c>
      <c r="F46" s="2">
        <f>全班!F100</f>
        <v>10</v>
      </c>
      <c r="G46" s="2">
        <f>全班!G100</f>
        <v>10</v>
      </c>
      <c r="H46" s="2">
        <f>全班!H100</f>
        <v>5</v>
      </c>
      <c r="I46" s="2">
        <f>全班!I100</f>
        <v>10</v>
      </c>
      <c r="J46" s="2">
        <f>全班!J100</f>
        <v>10</v>
      </c>
      <c r="K46" s="2">
        <f>全班!K100</f>
        <v>0</v>
      </c>
      <c r="L46" s="2">
        <f>全班!L100</f>
        <v>0</v>
      </c>
      <c r="M46" s="2">
        <f>全班!M100</f>
        <v>0</v>
      </c>
      <c r="N46" s="2">
        <f>全班!N100</f>
        <v>0</v>
      </c>
      <c r="O46" s="2">
        <f>全班!O100</f>
        <v>0</v>
      </c>
      <c r="P46" s="2">
        <f>全班!P100</f>
        <v>0</v>
      </c>
      <c r="Q46" s="7" t="s">
        <v>182</v>
      </c>
    </row>
    <row r="47" spans="1:17">
      <c r="A47" s="2">
        <v>100</v>
      </c>
      <c r="B47" s="2" t="s">
        <v>126</v>
      </c>
      <c r="C47" s="2" t="str">
        <f>全班!C101</f>
        <v>P96051018</v>
      </c>
      <c r="D47" s="31">
        <f>全班!D101</f>
        <v>80</v>
      </c>
      <c r="E47" s="2" t="str">
        <f>全班!E101</f>
        <v>O</v>
      </c>
      <c r="F47" s="2">
        <f>全班!F101</f>
        <v>10</v>
      </c>
      <c r="G47" s="2">
        <f>全班!G101</f>
        <v>10</v>
      </c>
      <c r="H47" s="2">
        <f>全班!H101</f>
        <v>0</v>
      </c>
      <c r="I47" s="2">
        <f>全班!I101</f>
        <v>10</v>
      </c>
      <c r="J47" s="2">
        <f>全班!J101</f>
        <v>10</v>
      </c>
      <c r="K47" s="2">
        <f>全班!K101</f>
        <v>10</v>
      </c>
      <c r="L47" s="2">
        <f>全班!L101</f>
        <v>5</v>
      </c>
      <c r="M47" s="2">
        <f>全班!M101</f>
        <v>10</v>
      </c>
      <c r="N47" s="2">
        <f>全班!N101</f>
        <v>0</v>
      </c>
      <c r="O47" s="2">
        <f>全班!O101</f>
        <v>5</v>
      </c>
      <c r="P47" s="2">
        <f>全班!P101</f>
        <v>10</v>
      </c>
      <c r="Q47" s="7" t="s">
        <v>240</v>
      </c>
    </row>
    <row r="48" spans="1:17">
      <c r="A48" s="2">
        <v>101</v>
      </c>
      <c r="B48" s="2" t="s">
        <v>126</v>
      </c>
      <c r="C48" s="2" t="str">
        <f>全班!C102</f>
        <v>P96054016</v>
      </c>
      <c r="D48" s="31">
        <f>全班!D102</f>
        <v>80</v>
      </c>
      <c r="E48" s="2" t="str">
        <f>全班!E102</f>
        <v>O</v>
      </c>
      <c r="F48" s="2">
        <f>全班!F102</f>
        <v>10</v>
      </c>
      <c r="G48" s="2">
        <f>全班!G102</f>
        <v>10</v>
      </c>
      <c r="H48" s="2">
        <f>全班!H102</f>
        <v>0</v>
      </c>
      <c r="I48" s="2">
        <f>全班!I102</f>
        <v>10</v>
      </c>
      <c r="J48" s="2">
        <f>全班!J102</f>
        <v>10</v>
      </c>
      <c r="K48" s="2">
        <f>全班!K102</f>
        <v>10</v>
      </c>
      <c r="L48" s="2">
        <f>全班!L102</f>
        <v>5</v>
      </c>
      <c r="M48" s="2">
        <f>全班!M102</f>
        <v>10</v>
      </c>
      <c r="N48" s="2">
        <f>全班!N102</f>
        <v>0</v>
      </c>
      <c r="O48" s="2">
        <f>全班!O102</f>
        <v>5</v>
      </c>
      <c r="P48" s="2">
        <f>全班!P102</f>
        <v>10</v>
      </c>
      <c r="Q48" s="7" t="s">
        <v>237</v>
      </c>
    </row>
    <row r="49" spans="1:17">
      <c r="A49" s="2">
        <v>102</v>
      </c>
      <c r="B49" s="2" t="s">
        <v>129</v>
      </c>
      <c r="C49" s="2" t="str">
        <f>全班!C103</f>
        <v>P96041102</v>
      </c>
      <c r="D49" s="31">
        <f>全班!D103</f>
        <v>90</v>
      </c>
      <c r="E49" s="2" t="str">
        <f>全班!E103</f>
        <v>O</v>
      </c>
      <c r="F49" s="2">
        <f>全班!F103</f>
        <v>10</v>
      </c>
      <c r="G49" s="2">
        <f>全班!G103</f>
        <v>10</v>
      </c>
      <c r="H49" s="2">
        <f>全班!H103</f>
        <v>10</v>
      </c>
      <c r="I49" s="2">
        <f>全班!I103</f>
        <v>10</v>
      </c>
      <c r="J49" s="2">
        <f>全班!J103</f>
        <v>10</v>
      </c>
      <c r="K49" s="2">
        <f>全班!K103</f>
        <v>10</v>
      </c>
      <c r="L49" s="2">
        <f>全班!L103</f>
        <v>5</v>
      </c>
      <c r="M49" s="2">
        <f>全班!M103</f>
        <v>10</v>
      </c>
      <c r="N49" s="2">
        <f>全班!N103</f>
        <v>0</v>
      </c>
      <c r="O49" s="2">
        <f>全班!O103</f>
        <v>5</v>
      </c>
      <c r="P49" s="2">
        <f>全班!P103</f>
        <v>10</v>
      </c>
      <c r="Q49" s="2" t="s">
        <v>241</v>
      </c>
    </row>
    <row r="50" spans="1:17">
      <c r="A50" s="2">
        <v>103</v>
      </c>
      <c r="B50" s="2" t="s">
        <v>131</v>
      </c>
      <c r="C50" s="2" t="str">
        <f>全班!C104</f>
        <v>Q36051091</v>
      </c>
      <c r="D50" s="31">
        <f>全班!D104</f>
        <v>103</v>
      </c>
      <c r="E50" s="2" t="str">
        <f>全班!E104</f>
        <v>O</v>
      </c>
      <c r="F50" s="2">
        <f>全班!F104</f>
        <v>10</v>
      </c>
      <c r="G50" s="2">
        <f>全班!G104</f>
        <v>10</v>
      </c>
      <c r="H50" s="2">
        <f>全班!H104</f>
        <v>10</v>
      </c>
      <c r="I50" s="2">
        <f>全班!I104</f>
        <v>10</v>
      </c>
      <c r="J50" s="2">
        <f>全班!J104</f>
        <v>10</v>
      </c>
      <c r="K50" s="2">
        <f>全班!K104</f>
        <v>10</v>
      </c>
      <c r="L50" s="2">
        <f>全班!L104</f>
        <v>18</v>
      </c>
      <c r="M50" s="2">
        <f>全班!M104</f>
        <v>10</v>
      </c>
      <c r="N50" s="2">
        <f>全班!N104</f>
        <v>0</v>
      </c>
      <c r="O50" s="2">
        <f>全班!O104</f>
        <v>5</v>
      </c>
      <c r="P50" s="2">
        <f>全班!P104</f>
        <v>10</v>
      </c>
      <c r="Q50" s="19" t="s">
        <v>242</v>
      </c>
    </row>
    <row r="51" spans="1:17">
      <c r="A51" s="2">
        <v>104</v>
      </c>
      <c r="B51" s="2" t="s">
        <v>131</v>
      </c>
      <c r="C51" s="2" t="str">
        <f>全班!C105</f>
        <v>Q36051106</v>
      </c>
      <c r="D51" s="31">
        <f>全班!D105</f>
        <v>90</v>
      </c>
      <c r="E51" s="2" t="str">
        <f>全班!E105</f>
        <v>O</v>
      </c>
      <c r="F51" s="2">
        <f>全班!F105</f>
        <v>10</v>
      </c>
      <c r="G51" s="2">
        <f>全班!G105</f>
        <v>10</v>
      </c>
      <c r="H51" s="2">
        <f>全班!H105</f>
        <v>10</v>
      </c>
      <c r="I51" s="2">
        <f>全班!I105</f>
        <v>10</v>
      </c>
      <c r="J51" s="2">
        <f>全班!J105</f>
        <v>10</v>
      </c>
      <c r="K51" s="2">
        <f>全班!K105</f>
        <v>10</v>
      </c>
      <c r="L51" s="2">
        <f>全班!L105</f>
        <v>15</v>
      </c>
      <c r="M51" s="2">
        <f>全班!M105</f>
        <v>10</v>
      </c>
      <c r="N51" s="2">
        <f>全班!N105</f>
        <v>0</v>
      </c>
      <c r="O51" s="2">
        <f>全班!O105</f>
        <v>5</v>
      </c>
      <c r="P51" s="2">
        <f>全班!P105</f>
        <v>0</v>
      </c>
      <c r="Q51" s="2" t="s">
        <v>234</v>
      </c>
    </row>
    <row r="52" spans="1:17">
      <c r="A52" s="2">
        <v>105</v>
      </c>
      <c r="B52" s="2" t="s">
        <v>131</v>
      </c>
      <c r="C52" s="2" t="str">
        <f>全班!C106</f>
        <v>Q36051198</v>
      </c>
      <c r="D52" s="31">
        <f>全班!D106</f>
        <v>95</v>
      </c>
      <c r="E52" s="2" t="str">
        <f>全班!E106</f>
        <v>O</v>
      </c>
      <c r="F52" s="2">
        <f>全班!F106</f>
        <v>10</v>
      </c>
      <c r="G52" s="2">
        <f>全班!G106</f>
        <v>10</v>
      </c>
      <c r="H52" s="2">
        <f>全班!H106</f>
        <v>10</v>
      </c>
      <c r="I52" s="2">
        <f>全班!I106</f>
        <v>10</v>
      </c>
      <c r="J52" s="2">
        <f>全班!J106</f>
        <v>10</v>
      </c>
      <c r="K52" s="2">
        <f>全班!K106</f>
        <v>10</v>
      </c>
      <c r="L52" s="2">
        <f>全班!L106</f>
        <v>20</v>
      </c>
      <c r="M52" s="2">
        <f>全班!M106</f>
        <v>10</v>
      </c>
      <c r="N52" s="2">
        <f>全班!N106</f>
        <v>0</v>
      </c>
      <c r="O52" s="2">
        <f>全班!O106</f>
        <v>5</v>
      </c>
      <c r="P52" s="2">
        <f>全班!P106</f>
        <v>0</v>
      </c>
      <c r="Q52" s="2" t="s">
        <v>233</v>
      </c>
    </row>
    <row r="53" spans="1:17">
      <c r="A53" s="2">
        <v>106</v>
      </c>
      <c r="B53" s="2" t="s">
        <v>131</v>
      </c>
      <c r="C53" s="2" t="str">
        <f>全班!C107</f>
        <v>Q36051520</v>
      </c>
      <c r="D53" s="31">
        <f>全班!D107</f>
        <v>95</v>
      </c>
      <c r="E53" s="2" t="str">
        <f>全班!E107</f>
        <v>O</v>
      </c>
      <c r="F53" s="2">
        <f>全班!F107</f>
        <v>10</v>
      </c>
      <c r="G53" s="2">
        <f>全班!G107</f>
        <v>10</v>
      </c>
      <c r="H53" s="2">
        <f>全班!H107</f>
        <v>10</v>
      </c>
      <c r="I53" s="2">
        <f>全班!I107</f>
        <v>10</v>
      </c>
      <c r="J53" s="2">
        <f>全班!J107</f>
        <v>10</v>
      </c>
      <c r="K53" s="2">
        <f>全班!K107</f>
        <v>10</v>
      </c>
      <c r="L53" s="2">
        <f>全班!L107</f>
        <v>20</v>
      </c>
      <c r="M53" s="2">
        <f>全班!M107</f>
        <v>10</v>
      </c>
      <c r="N53" s="2">
        <f>全班!N107</f>
        <v>0</v>
      </c>
      <c r="O53" s="2">
        <f>全班!O107</f>
        <v>5</v>
      </c>
      <c r="P53" s="2">
        <f>全班!P107</f>
        <v>0</v>
      </c>
      <c r="Q53" s="2" t="s">
        <v>233</v>
      </c>
    </row>
    <row r="54" spans="1:17">
      <c r="A54" s="2">
        <v>107</v>
      </c>
      <c r="B54" s="2" t="s">
        <v>131</v>
      </c>
      <c r="C54" s="2" t="str">
        <f>全班!C108</f>
        <v>Q36054065</v>
      </c>
      <c r="D54" s="31">
        <f>全班!D108</f>
        <v>95</v>
      </c>
      <c r="E54" s="2" t="str">
        <f>全班!E108</f>
        <v>O</v>
      </c>
      <c r="F54" s="2">
        <f>全班!F108</f>
        <v>10</v>
      </c>
      <c r="G54" s="2">
        <f>全班!G108</f>
        <v>10</v>
      </c>
      <c r="H54" s="2">
        <f>全班!H108</f>
        <v>10</v>
      </c>
      <c r="I54" s="2">
        <f>全班!I108</f>
        <v>10</v>
      </c>
      <c r="J54" s="2">
        <f>全班!J108</f>
        <v>10</v>
      </c>
      <c r="K54" s="2">
        <f>全班!K108</f>
        <v>10</v>
      </c>
      <c r="L54" s="2">
        <f>全班!L108</f>
        <v>20</v>
      </c>
      <c r="M54" s="2">
        <f>全班!M108</f>
        <v>10</v>
      </c>
      <c r="N54" s="2">
        <f>全班!N108</f>
        <v>0</v>
      </c>
      <c r="O54" s="2">
        <f>全班!O108</f>
        <v>5</v>
      </c>
      <c r="P54" s="2">
        <f>全班!P108</f>
        <v>0</v>
      </c>
      <c r="Q54" s="2" t="s">
        <v>233</v>
      </c>
    </row>
    <row r="55" spans="1:17">
      <c r="A55" s="2">
        <v>108</v>
      </c>
      <c r="B55" s="2" t="s">
        <v>137</v>
      </c>
      <c r="C55" s="2" t="str">
        <f>全班!C109</f>
        <v>Q56051053</v>
      </c>
      <c r="D55" s="31">
        <f>全班!D109</f>
        <v>85</v>
      </c>
      <c r="E55" s="2" t="str">
        <f>全班!E109</f>
        <v>O</v>
      </c>
      <c r="F55" s="2">
        <f>全班!F109</f>
        <v>10</v>
      </c>
      <c r="G55" s="2">
        <f>全班!G109</f>
        <v>10</v>
      </c>
      <c r="H55" s="2">
        <f>全班!H109</f>
        <v>0</v>
      </c>
      <c r="I55" s="2">
        <f>全班!I109</f>
        <v>0</v>
      </c>
      <c r="J55" s="2">
        <f>全班!J109</f>
        <v>10</v>
      </c>
      <c r="K55" s="2">
        <f>全班!K109</f>
        <v>10</v>
      </c>
      <c r="L55" s="2">
        <f>全班!L109</f>
        <v>20</v>
      </c>
      <c r="M55" s="2">
        <f>全班!M109</f>
        <v>10</v>
      </c>
      <c r="N55" s="2">
        <f>全班!N109</f>
        <v>0</v>
      </c>
      <c r="O55" s="2">
        <f>全班!O109</f>
        <v>5</v>
      </c>
      <c r="P55" s="2">
        <f>全班!P109</f>
        <v>10</v>
      </c>
      <c r="Q55" s="2" t="s">
        <v>231</v>
      </c>
    </row>
    <row r="56" spans="1:17">
      <c r="A56" s="2">
        <v>109</v>
      </c>
      <c r="B56" s="2" t="s">
        <v>137</v>
      </c>
      <c r="C56" s="2" t="str">
        <f>全班!C110</f>
        <v>Q56054043</v>
      </c>
      <c r="D56" s="31">
        <f>全班!D110</f>
        <v>110</v>
      </c>
      <c r="E56" s="2" t="str">
        <f>全班!E110</f>
        <v>O</v>
      </c>
      <c r="F56" s="2">
        <f>全班!F110</f>
        <v>10</v>
      </c>
      <c r="G56" s="2">
        <f>全班!G110</f>
        <v>10</v>
      </c>
      <c r="H56" s="2">
        <f>全班!H110</f>
        <v>10</v>
      </c>
      <c r="I56" s="2">
        <f>全班!I110</f>
        <v>10</v>
      </c>
      <c r="J56" s="2">
        <f>全班!J110</f>
        <v>10</v>
      </c>
      <c r="K56" s="2">
        <f>全班!K110</f>
        <v>10</v>
      </c>
      <c r="L56" s="2">
        <f>全班!L110</f>
        <v>20</v>
      </c>
      <c r="M56" s="2">
        <f>全班!M110</f>
        <v>10</v>
      </c>
      <c r="N56" s="2">
        <f>全班!N110</f>
        <v>5</v>
      </c>
      <c r="O56" s="2">
        <f>全班!O110</f>
        <v>5</v>
      </c>
      <c r="P56" s="2">
        <f>全班!P110</f>
        <v>10</v>
      </c>
      <c r="Q56" s="2"/>
    </row>
    <row r="57" spans="1:17">
      <c r="A57" s="2">
        <v>110</v>
      </c>
      <c r="B57" s="2" t="s">
        <v>137</v>
      </c>
      <c r="C57" s="2" t="str">
        <f>全班!C111</f>
        <v>Q56054077</v>
      </c>
      <c r="D57" s="31">
        <f>全班!D111</f>
        <v>110</v>
      </c>
      <c r="E57" s="2" t="str">
        <f>全班!E111</f>
        <v>O</v>
      </c>
      <c r="F57" s="2">
        <f>全班!F111</f>
        <v>10</v>
      </c>
      <c r="G57" s="2">
        <f>全班!G111</f>
        <v>10</v>
      </c>
      <c r="H57" s="2">
        <f>全班!H111</f>
        <v>10</v>
      </c>
      <c r="I57" s="2">
        <f>全班!I111</f>
        <v>10</v>
      </c>
      <c r="J57" s="2">
        <f>全班!J111</f>
        <v>10</v>
      </c>
      <c r="K57" s="2">
        <f>全班!K111</f>
        <v>10</v>
      </c>
      <c r="L57" s="2">
        <f>全班!L111</f>
        <v>20</v>
      </c>
      <c r="M57" s="2">
        <f>全班!M111</f>
        <v>10</v>
      </c>
      <c r="N57" s="2">
        <f>全班!N111</f>
        <v>5</v>
      </c>
      <c r="O57" s="2">
        <f>全班!O111</f>
        <v>5</v>
      </c>
      <c r="P57" s="2">
        <f>全班!P111</f>
        <v>10</v>
      </c>
      <c r="Q57" s="2"/>
    </row>
    <row r="60" spans="1:17" ht="33">
      <c r="C60" s="24" t="s">
        <v>254</v>
      </c>
      <c r="D60" s="27">
        <f>COUNTIF(D3:D57,"&gt;0")</f>
        <v>52</v>
      </c>
    </row>
    <row r="61" spans="1:17">
      <c r="C61" s="26" t="s">
        <v>251</v>
      </c>
      <c r="D61" s="40">
        <f>SUM(D3:D57)/D60</f>
        <v>91.038461538461533</v>
      </c>
      <c r="N61" t="s">
        <v>239</v>
      </c>
      <c r="O61" s="16">
        <v>88.4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全班</vt:lpstr>
      <vt:lpstr>大學部</vt:lpstr>
      <vt:lpstr>研究所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RLAssistant</dc:creator>
  <cp:lastModifiedBy>RL</cp:lastModifiedBy>
  <dcterms:created xsi:type="dcterms:W3CDTF">2016-11-15T04:10:13Z</dcterms:created>
  <dcterms:modified xsi:type="dcterms:W3CDTF">2017-01-23T08:50:50Z</dcterms:modified>
</cp:coreProperties>
</file>